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ento_zošit"/>
  <bookViews>
    <workbookView xWindow="0" yWindow="0" windowWidth="3435" windowHeight="0" activeTab="4"/>
  </bookViews>
  <sheets>
    <sheet name="2021" sheetId="35" r:id="rId1"/>
    <sheet name="2020" sheetId="34" r:id="rId2"/>
    <sheet name="2019" sheetId="33" r:id="rId3"/>
    <sheet name="2018" sheetId="3" r:id="rId4"/>
    <sheet name="2017" sheetId="4" r:id="rId5"/>
    <sheet name="2016" sheetId="5" r:id="rId6"/>
    <sheet name="2015" sheetId="6" r:id="rId7"/>
    <sheet name="2014" sheetId="7" r:id="rId8"/>
    <sheet name="2013" sheetId="8" r:id="rId9"/>
    <sheet name="2012" sheetId="9" r:id="rId10"/>
    <sheet name="2011" sheetId="32" r:id="rId11"/>
    <sheet name="2010" sheetId="11" r:id="rId12"/>
    <sheet name="2009" sheetId="12" r:id="rId13"/>
    <sheet name="2008" sheetId="13" r:id="rId14"/>
    <sheet name="2007" sheetId="14" r:id="rId15"/>
    <sheet name="2006" sheetId="15" r:id="rId16"/>
    <sheet name="2005" sheetId="16" r:id="rId17"/>
    <sheet name="2004" sheetId="17" r:id="rId18"/>
    <sheet name="2003" sheetId="18" r:id="rId19"/>
    <sheet name="2002" sheetId="19" r:id="rId20"/>
    <sheet name="2001" sheetId="20" r:id="rId21"/>
    <sheet name="2000" sheetId="21" r:id="rId22"/>
    <sheet name="1999" sheetId="22" r:id="rId23"/>
    <sheet name="1998" sheetId="23" r:id="rId24"/>
    <sheet name="1997" sheetId="24" r:id="rId25"/>
    <sheet name="1996" sheetId="25" r:id="rId26"/>
    <sheet name="1995" sheetId="26" r:id="rId27"/>
    <sheet name="1994" sheetId="27" r:id="rId28"/>
    <sheet name="1993" sheetId="28" r:id="rId29"/>
    <sheet name="1992" sheetId="29" r:id="rId30"/>
    <sheet name="1991" sheetId="30" r:id="rId31"/>
    <sheet name="1990" sheetId="31" r:id="rId32"/>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41" i="35" l="1"/>
  <c r="G152" i="35"/>
  <c r="G154" i="35"/>
  <c r="A10" i="35" l="1"/>
  <c r="A10" i="34" l="1"/>
  <c r="A10" i="33" l="1"/>
  <c r="A10" i="32" l="1"/>
  <c r="A10" i="31" l="1"/>
  <c r="A10" i="30"/>
  <c r="A10" i="29"/>
  <c r="A10" i="28"/>
  <c r="A10" i="27"/>
  <c r="A10" i="26"/>
  <c r="A10" i="25"/>
  <c r="A10" i="24"/>
  <c r="A10" i="23"/>
  <c r="A10" i="22"/>
  <c r="A10" i="21"/>
  <c r="A10" i="20"/>
  <c r="A10" i="19"/>
  <c r="A10" i="18"/>
  <c r="A10" i="17"/>
  <c r="A10" i="16"/>
  <c r="A10" i="15"/>
  <c r="A10" i="14"/>
  <c r="A10" i="13"/>
  <c r="A10" i="12"/>
  <c r="A10" i="11"/>
  <c r="A10" i="9"/>
  <c r="A10" i="8"/>
  <c r="A10" i="7"/>
  <c r="A10" i="6"/>
  <c r="A10" i="5"/>
  <c r="A10" i="4"/>
  <c r="A10" i="3" l="1"/>
  <c r="AF141" i="17" l="1"/>
  <c r="I141" i="3"/>
  <c r="I154" i="3" s="1"/>
  <c r="R141" i="27"/>
  <c r="AJ141" i="32"/>
  <c r="R141" i="7"/>
  <c r="Q141" i="34"/>
  <c r="J141" i="32"/>
  <c r="I141" i="32"/>
  <c r="Y141" i="4"/>
  <c r="AD141" i="11"/>
  <c r="AD141" i="19"/>
  <c r="AI141" i="13"/>
  <c r="R141" i="8"/>
  <c r="AF141" i="34"/>
  <c r="AA141" i="27"/>
  <c r="F141" i="22"/>
  <c r="AI141" i="15"/>
  <c r="AJ141" i="3"/>
  <c r="U141" i="26"/>
  <c r="M141" i="20"/>
  <c r="R141" i="14"/>
  <c r="AH141" i="8"/>
  <c r="AF141" i="33"/>
  <c r="W141" i="30"/>
  <c r="AA141" i="24"/>
  <c r="F141" i="18"/>
  <c r="W141" i="11"/>
  <c r="U141" i="5"/>
  <c r="U141" i="27"/>
  <c r="AH141" i="21"/>
  <c r="O141" i="16"/>
  <c r="U141" i="19"/>
  <c r="K141" i="6"/>
  <c r="AD141" i="21"/>
  <c r="R141" i="23"/>
  <c r="AI141" i="5"/>
  <c r="S141" i="27"/>
  <c r="L141" i="21"/>
  <c r="AC141" i="14"/>
  <c r="I141" i="8"/>
  <c r="X141" i="33"/>
  <c r="F141" i="14"/>
  <c r="AB141" i="14"/>
  <c r="Y141" i="8"/>
  <c r="AI141" i="27"/>
  <c r="AG141" i="30"/>
  <c r="AI141" i="35"/>
  <c r="AJ141" i="11"/>
  <c r="AH141" i="5"/>
  <c r="I141" i="29"/>
  <c r="P141" i="23"/>
  <c r="AD141" i="17"/>
  <c r="S141" i="12"/>
  <c r="I141" i="26"/>
  <c r="G141" i="29"/>
  <c r="N141" i="23"/>
  <c r="G141" i="16"/>
  <c r="M141" i="27"/>
  <c r="F141" i="21"/>
  <c r="G141" i="15"/>
  <c r="K141" i="30"/>
  <c r="AB141" i="23"/>
  <c r="K141" i="18"/>
  <c r="J141" i="5"/>
  <c r="AD141" i="27"/>
  <c r="V141" i="21"/>
  <c r="V141" i="14"/>
  <c r="S141" i="8"/>
  <c r="AJ141" i="33"/>
  <c r="AI141" i="31"/>
  <c r="E141" i="26"/>
  <c r="T141" i="26"/>
  <c r="L141" i="20"/>
  <c r="AD141" i="13"/>
  <c r="AB141" i="7"/>
  <c r="AA141" i="34"/>
  <c r="J141" i="28"/>
  <c r="U141" i="22"/>
  <c r="AJ141" i="16"/>
  <c r="Q141" i="32"/>
  <c r="AF141" i="3"/>
  <c r="U141" i="30"/>
  <c r="Y141" i="24"/>
  <c r="T141" i="18"/>
  <c r="Z141" i="12"/>
  <c r="Y141" i="6"/>
  <c r="I141" i="34"/>
  <c r="AB141" i="8"/>
  <c r="Z141" i="33"/>
  <c r="AD141" i="34"/>
  <c r="AG141" i="21"/>
  <c r="V141" i="32"/>
  <c r="U141" i="23"/>
  <c r="O141" i="26"/>
  <c r="O141" i="32"/>
  <c r="R141" i="17"/>
  <c r="I141" i="35"/>
  <c r="U141" i="8"/>
  <c r="AG141" i="26"/>
  <c r="K141" i="21"/>
  <c r="W141" i="33"/>
  <c r="X141" i="28"/>
  <c r="AJ141" i="22"/>
  <c r="AC141" i="16"/>
  <c r="P141" i="5"/>
  <c r="Q141" i="7"/>
  <c r="W141" i="28"/>
  <c r="AI141" i="22"/>
  <c r="N141" i="17"/>
  <c r="Q141" i="6"/>
  <c r="AI141" i="6"/>
  <c r="Y141" i="9"/>
  <c r="G141" i="4"/>
  <c r="L141" i="11"/>
  <c r="L141" i="19"/>
  <c r="P141" i="13"/>
  <c r="AG141" i="7"/>
  <c r="L141" i="34"/>
  <c r="H141" i="27"/>
  <c r="S141" i="21"/>
  <c r="R141" i="15"/>
  <c r="T141" i="9"/>
  <c r="R141" i="3"/>
  <c r="AF141" i="31"/>
  <c r="AJ141" i="25"/>
  <c r="AA141" i="19"/>
  <c r="AF141" i="13"/>
  <c r="P141" i="8"/>
  <c r="O141" i="33"/>
  <c r="H141" i="24"/>
  <c r="V141" i="17"/>
  <c r="E141" i="11"/>
  <c r="AJ141" i="26"/>
  <c r="M141" i="21"/>
  <c r="L141" i="15"/>
  <c r="F141" i="17"/>
  <c r="AH141" i="29"/>
  <c r="M141" i="7"/>
  <c r="AJ141" i="28"/>
  <c r="AH141" i="26"/>
  <c r="Z141" i="20"/>
  <c r="K141" i="14"/>
  <c r="V141" i="7"/>
  <c r="H141" i="33"/>
  <c r="AH141" i="32"/>
  <c r="J141" i="14"/>
  <c r="H141" i="8"/>
  <c r="R141" i="11"/>
  <c r="Q141" i="24"/>
  <c r="Q141" i="12"/>
  <c r="N141" i="35"/>
  <c r="Q141" i="11"/>
  <c r="O141" i="5"/>
  <c r="V141" i="28"/>
  <c r="AH141" i="22"/>
  <c r="M141" i="17"/>
  <c r="AI141" i="32"/>
  <c r="AG141" i="22"/>
  <c r="T141" i="28"/>
  <c r="L141" i="22"/>
  <c r="X141" i="15"/>
  <c r="G141" i="26"/>
  <c r="S141" i="20"/>
  <c r="W141" i="14"/>
  <c r="Y141" i="29"/>
  <c r="L141" i="23"/>
  <c r="Z141" i="17"/>
  <c r="X141" i="4"/>
  <c r="K141" i="27"/>
  <c r="AJ141" i="13"/>
  <c r="AH141" i="7"/>
  <c r="R141" i="33"/>
  <c r="O141" i="31"/>
  <c r="S141" i="25"/>
  <c r="AD141" i="31"/>
  <c r="AI141" i="25"/>
  <c r="Z141" i="19"/>
  <c r="M141" i="13"/>
  <c r="K141" i="7"/>
  <c r="Z141" i="35"/>
  <c r="W141" i="27"/>
  <c r="AJ141" i="21"/>
  <c r="AD141" i="15"/>
  <c r="AH141" i="9"/>
  <c r="N141" i="3"/>
  <c r="AJ141" i="29"/>
  <c r="F141" i="24"/>
  <c r="H141" i="12"/>
  <c r="F141" i="6"/>
  <c r="W141" i="35"/>
  <c r="K141" i="8"/>
  <c r="J141" i="33"/>
  <c r="AD141" i="14"/>
  <c r="AA141" i="20"/>
  <c r="AD141" i="9"/>
  <c r="N141" i="16"/>
  <c r="AI141" i="26"/>
  <c r="K141" i="3"/>
  <c r="F141" i="31"/>
  <c r="I152" i="3"/>
  <c r="O141" i="17"/>
  <c r="AH141" i="11"/>
  <c r="M141" i="26"/>
  <c r="Y141" i="20"/>
  <c r="G141" i="33"/>
  <c r="P141" i="22"/>
  <c r="K141" i="16"/>
  <c r="AF141" i="5"/>
  <c r="O141" i="22"/>
  <c r="AB141" i="16"/>
  <c r="I141" i="4"/>
  <c r="AI141" i="11"/>
  <c r="R141" i="6"/>
  <c r="P141" i="35"/>
  <c r="Z141" i="4"/>
  <c r="F141" i="9"/>
  <c r="Y141" i="32"/>
  <c r="AA141" i="18"/>
  <c r="AD141" i="12"/>
  <c r="AB141" i="6"/>
  <c r="AD141" i="35"/>
  <c r="V141" i="26"/>
  <c r="AI141" i="20"/>
  <c r="AI141" i="8"/>
  <c r="AG141" i="33"/>
  <c r="L141" i="31"/>
  <c r="P141" i="25"/>
  <c r="I141" i="19"/>
  <c r="N141" i="13"/>
  <c r="AC141" i="7"/>
  <c r="AB141" i="34"/>
  <c r="R141" i="29"/>
  <c r="V141" i="22"/>
  <c r="R141" i="32"/>
  <c r="Q141" i="4"/>
  <c r="P141" i="26"/>
  <c r="AB141" i="20"/>
  <c r="AF141" i="14"/>
  <c r="F141" i="7"/>
  <c r="AC141" i="15"/>
  <c r="AC141" i="25"/>
  <c r="Y141" i="31"/>
  <c r="R154" i="27"/>
  <c r="R152" i="27"/>
  <c r="Q141" i="23"/>
  <c r="N141" i="26"/>
  <c r="F141" i="20"/>
  <c r="X141" i="13"/>
  <c r="E141" i="7"/>
  <c r="U141" i="34"/>
  <c r="W141" i="13"/>
  <c r="U141" i="7"/>
  <c r="AH141" i="30"/>
  <c r="M141" i="22"/>
  <c r="Z141" i="9"/>
  <c r="AD141" i="32"/>
  <c r="AC141" i="4"/>
  <c r="AJ141" i="27"/>
  <c r="N141" i="22"/>
  <c r="AA141" i="16"/>
  <c r="L141" i="18"/>
  <c r="AH141" i="27"/>
  <c r="Y141" i="21"/>
  <c r="H141" i="15"/>
  <c r="U141" i="25"/>
  <c r="AH141" i="19"/>
  <c r="E141" i="29"/>
  <c r="AC141" i="22"/>
  <c r="I141" i="17"/>
  <c r="F141" i="4"/>
  <c r="Y141" i="26"/>
  <c r="Q141" i="20"/>
  <c r="AF141" i="12"/>
  <c r="N141" i="7"/>
  <c r="AG141" i="34"/>
  <c r="AB141" i="30"/>
  <c r="AG141" i="24"/>
  <c r="K141" i="31"/>
  <c r="O141" i="25"/>
  <c r="H141" i="19"/>
  <c r="AB141" i="12"/>
  <c r="H141" i="6"/>
  <c r="F141" i="35"/>
  <c r="O141" i="21"/>
  <c r="N141" i="15"/>
  <c r="P141" i="9"/>
  <c r="AB141" i="33"/>
  <c r="P141" i="29"/>
  <c r="W141" i="23"/>
  <c r="T141" i="17"/>
  <c r="U141" i="11"/>
  <c r="T141" i="5"/>
  <c r="X141" i="7"/>
  <c r="W141" i="34"/>
  <c r="AA141" i="8"/>
  <c r="I141" i="27"/>
  <c r="S141" i="15"/>
  <c r="K141" i="29"/>
  <c r="J141" i="29"/>
  <c r="K141" i="32"/>
  <c r="W141" i="31"/>
  <c r="AA141" i="25"/>
  <c r="T141" i="34"/>
  <c r="Q141" i="27"/>
  <c r="AC141" i="21"/>
  <c r="AB141" i="15"/>
  <c r="AB141" i="9"/>
  <c r="Z141" i="3"/>
  <c r="AA141" i="4"/>
  <c r="P141" i="27"/>
  <c r="AB141" i="21"/>
  <c r="J141" i="16"/>
  <c r="H141" i="29"/>
  <c r="P141" i="11"/>
  <c r="AG141" i="5"/>
  <c r="AJ141" i="34"/>
  <c r="T141" i="8"/>
  <c r="S141" i="33"/>
  <c r="H141" i="32"/>
  <c r="J141" i="18"/>
  <c r="M141" i="12"/>
  <c r="L141" i="6"/>
  <c r="J141" i="35"/>
  <c r="AG141" i="31"/>
  <c r="N141" i="20"/>
  <c r="S141" i="14"/>
  <c r="Q141" i="8"/>
  <c r="P141" i="33"/>
  <c r="Y141" i="30"/>
  <c r="AC141" i="24"/>
  <c r="X141" i="18"/>
  <c r="AC141" i="12"/>
  <c r="L141" i="7"/>
  <c r="K141" i="34"/>
  <c r="AF141" i="28"/>
  <c r="Q141" i="16"/>
  <c r="AI141" i="9"/>
  <c r="AG141" i="3"/>
  <c r="Z141" i="31"/>
  <c r="AD141" i="25"/>
  <c r="H141" i="20"/>
  <c r="M141" i="14"/>
  <c r="G141" i="20"/>
  <c r="O141" i="28"/>
  <c r="AH141" i="33"/>
  <c r="X141" i="17"/>
  <c r="K141" i="19"/>
  <c r="N141" i="29"/>
  <c r="E141" i="15"/>
  <c r="AJ141" i="20"/>
  <c r="S141" i="30"/>
  <c r="Z141" i="22"/>
  <c r="I141" i="23"/>
  <c r="X141" i="31"/>
  <c r="AB141" i="25"/>
  <c r="T141" i="19"/>
  <c r="G141" i="13"/>
  <c r="V141" i="6"/>
  <c r="G141" i="34"/>
  <c r="S141" i="19"/>
  <c r="F141" i="13"/>
  <c r="U141" i="28"/>
  <c r="AJ141" i="19"/>
  <c r="P141" i="7"/>
  <c r="M141" i="32"/>
  <c r="K141" i="4"/>
  <c r="O141" i="27"/>
  <c r="AA141" i="21"/>
  <c r="I141" i="16"/>
  <c r="S141" i="13"/>
  <c r="N141" i="27"/>
  <c r="G141" i="21"/>
  <c r="E141" i="14"/>
  <c r="R141" i="31"/>
  <c r="AJ141" i="24"/>
  <c r="O141" i="19"/>
  <c r="Q141" i="13"/>
  <c r="R141" i="28"/>
  <c r="J141" i="22"/>
  <c r="W141" i="16"/>
  <c r="V141" i="3"/>
  <c r="AJ141" i="31"/>
  <c r="F141" i="26"/>
  <c r="AF141" i="19"/>
  <c r="N141" i="12"/>
  <c r="AC141" i="6"/>
  <c r="I141" i="30"/>
  <c r="X141" i="30"/>
  <c r="AB141" i="24"/>
  <c r="W141" i="18"/>
  <c r="X141" i="11"/>
  <c r="V141" i="5"/>
  <c r="R141" i="26"/>
  <c r="AD141" i="20"/>
  <c r="AH141" i="14"/>
  <c r="AD141" i="8"/>
  <c r="L141" i="33"/>
  <c r="AC141" i="28"/>
  <c r="T141" i="22"/>
  <c r="AI141" i="16"/>
  <c r="P141" i="32"/>
  <c r="AI141" i="4"/>
  <c r="G141" i="7"/>
  <c r="V141" i="35"/>
  <c r="J141" i="25"/>
  <c r="AH141" i="6"/>
  <c r="H141" i="25"/>
  <c r="F141" i="34"/>
  <c r="AF141" i="26"/>
  <c r="J141" i="15"/>
  <c r="J141" i="9"/>
  <c r="H141" i="3"/>
  <c r="X141" i="3"/>
  <c r="AD141" i="26"/>
  <c r="J141" i="21"/>
  <c r="AA141" i="15"/>
  <c r="AC141" i="32"/>
  <c r="N141" i="5"/>
  <c r="AJ141" i="7"/>
  <c r="AI141" i="34"/>
  <c r="X141" i="9"/>
  <c r="AF141" i="35"/>
  <c r="J141" i="23"/>
  <c r="G141" i="17"/>
  <c r="AB141" i="11"/>
  <c r="Z141" i="5"/>
  <c r="M141" i="31"/>
  <c r="Q141" i="25"/>
  <c r="AB141" i="19"/>
  <c r="AG141" i="13"/>
  <c r="AD141" i="7"/>
  <c r="AC141" i="34"/>
  <c r="F141" i="30"/>
  <c r="J141" i="24"/>
  <c r="H141" i="18"/>
  <c r="J141" i="12"/>
  <c r="I141" i="6"/>
  <c r="AA141" i="35"/>
  <c r="K141" i="28"/>
  <c r="P141" i="21"/>
  <c r="AF141" i="15"/>
  <c r="Q141" i="9"/>
  <c r="O141" i="3"/>
  <c r="G141" i="31"/>
  <c r="K141" i="25"/>
  <c r="V141" i="19"/>
  <c r="Z141" i="13"/>
  <c r="U141" i="4"/>
  <c r="AG141" i="16"/>
  <c r="O141" i="20"/>
  <c r="AJ141" i="17"/>
  <c r="U141" i="9"/>
  <c r="R141" i="18"/>
  <c r="E141" i="31"/>
  <c r="I141" i="25"/>
  <c r="AJ141" i="18"/>
  <c r="W141" i="12"/>
  <c r="T141" i="35"/>
  <c r="AI141" i="18"/>
  <c r="V141" i="12"/>
  <c r="U141" i="6"/>
  <c r="AB141" i="26"/>
  <c r="X141" i="20"/>
  <c r="AD141" i="18"/>
  <c r="P141" i="6"/>
  <c r="I141" i="9"/>
  <c r="G141" i="3"/>
  <c r="G141" i="9"/>
  <c r="AC141" i="26"/>
  <c r="I141" i="21"/>
  <c r="Z141" i="15"/>
  <c r="AA141" i="26"/>
  <c r="T141" i="20"/>
  <c r="R141" i="13"/>
  <c r="AF141" i="30"/>
  <c r="O141" i="24"/>
  <c r="AC141" i="18"/>
  <c r="AH141" i="12"/>
  <c r="AF141" i="27"/>
  <c r="W141" i="21"/>
  <c r="E141" i="16"/>
  <c r="P141" i="31"/>
  <c r="AH141" i="24"/>
  <c r="M141" i="19"/>
  <c r="AC141" i="11"/>
  <c r="M141" i="6"/>
  <c r="W141" i="29"/>
  <c r="E141" i="30"/>
  <c r="I141" i="24"/>
  <c r="G141" i="18"/>
  <c r="F141" i="11"/>
  <c r="AB141" i="31"/>
  <c r="AG141" i="25"/>
  <c r="J141" i="20"/>
  <c r="O141" i="14"/>
  <c r="M141" i="8"/>
  <c r="Y141" i="34"/>
  <c r="I141" i="28"/>
  <c r="AI141" i="21"/>
  <c r="P141" i="16"/>
  <c r="AG141" i="9"/>
  <c r="O141" i="4"/>
  <c r="X141" i="6"/>
  <c r="H141" i="34"/>
  <c r="AA141" i="28"/>
  <c r="F141" i="12"/>
  <c r="H141" i="30"/>
  <c r="M141" i="5"/>
  <c r="Q141" i="30"/>
  <c r="U141" i="24"/>
  <c r="S141" i="35"/>
  <c r="L141" i="26"/>
  <c r="AA141" i="14"/>
  <c r="X141" i="8"/>
  <c r="V141" i="33"/>
  <c r="P141" i="34"/>
  <c r="K141" i="26"/>
  <c r="W141" i="20"/>
  <c r="Z141" i="14"/>
  <c r="U141" i="20"/>
  <c r="L141" i="32"/>
  <c r="AB141" i="4"/>
  <c r="O141" i="7"/>
  <c r="N141" i="34"/>
  <c r="E141" i="9"/>
  <c r="K141" i="35"/>
  <c r="AA141" i="22"/>
  <c r="U141" i="16"/>
  <c r="J141" i="11"/>
  <c r="H141" i="5"/>
  <c r="Z141" i="30"/>
  <c r="AD141" i="24"/>
  <c r="J141" i="19"/>
  <c r="O141" i="13"/>
  <c r="AA141" i="6"/>
  <c r="AB141" i="35"/>
  <c r="T141" i="29"/>
  <c r="Y141" i="23"/>
  <c r="W141" i="17"/>
  <c r="Y141" i="11"/>
  <c r="W141" i="5"/>
  <c r="X141" i="27"/>
  <c r="AF141" i="20"/>
  <c r="O141" i="15"/>
  <c r="AF141" i="8"/>
  <c r="AC141" i="33"/>
  <c r="T141" i="30"/>
  <c r="X141" i="24"/>
  <c r="I141" i="13"/>
  <c r="E141" i="32"/>
  <c r="AJ141" i="15"/>
  <c r="R141" i="22"/>
  <c r="W141" i="24"/>
  <c r="AJ141" i="8"/>
  <c r="R141" i="30"/>
  <c r="V141" i="24"/>
  <c r="Q141" i="18"/>
  <c r="E141" i="12"/>
  <c r="R141" i="5"/>
  <c r="P141" i="18"/>
  <c r="AJ141" i="5"/>
  <c r="W141" i="25"/>
  <c r="E141" i="20"/>
  <c r="Z141" i="16"/>
  <c r="AD141" i="5"/>
  <c r="W141" i="8"/>
  <c r="U141" i="33"/>
  <c r="O141" i="34"/>
  <c r="J141" i="26"/>
  <c r="V141" i="20"/>
  <c r="I141" i="15"/>
  <c r="H141" i="26"/>
  <c r="AI141" i="19"/>
  <c r="AI141" i="12"/>
  <c r="L141" i="30"/>
  <c r="AC141" i="23"/>
  <c r="AA141" i="17"/>
  <c r="P141" i="12"/>
  <c r="L141" i="27"/>
  <c r="E141" i="21"/>
  <c r="V141" i="15"/>
  <c r="AH141" i="34"/>
  <c r="AC141" i="30"/>
  <c r="M141" i="24"/>
  <c r="Y141" i="17"/>
  <c r="K141" i="11"/>
  <c r="AA141" i="5"/>
  <c r="S141" i="29"/>
  <c r="G141" i="23"/>
  <c r="S141" i="32"/>
  <c r="R141" i="4"/>
  <c r="I141" i="31"/>
  <c r="M141" i="25"/>
  <c r="X141" i="19"/>
  <c r="AB141" i="13"/>
  <c r="Z141" i="7"/>
  <c r="J141" i="34"/>
  <c r="V141" i="27"/>
  <c r="N141" i="21"/>
  <c r="M141" i="15"/>
  <c r="O141" i="9"/>
  <c r="AD141" i="3"/>
  <c r="E141" i="6"/>
  <c r="W141" i="26"/>
  <c r="AB141" i="27"/>
  <c r="I141" i="33"/>
  <c r="AB141" i="29"/>
  <c r="F141" i="3"/>
  <c r="AF141" i="29"/>
  <c r="AJ141" i="23"/>
  <c r="V141" i="31"/>
  <c r="Z141" i="25"/>
  <c r="I141" i="14"/>
  <c r="G141" i="8"/>
  <c r="F141" i="33"/>
  <c r="O141" i="35"/>
  <c r="Y141" i="25"/>
  <c r="H141" i="14"/>
  <c r="AC141" i="17"/>
  <c r="AA141" i="9"/>
  <c r="J141" i="4"/>
  <c r="AA141" i="29"/>
  <c r="AF141" i="6"/>
  <c r="AH141" i="35"/>
  <c r="AI141" i="7"/>
  <c r="H141" i="22"/>
  <c r="W141" i="32"/>
  <c r="V141" i="4"/>
  <c r="G141" i="30"/>
  <c r="K141" i="24"/>
  <c r="Y141" i="18"/>
  <c r="K141" i="12"/>
  <c r="J141" i="6"/>
  <c r="H141" i="35"/>
  <c r="AH141" i="28"/>
  <c r="X141" i="22"/>
  <c r="R141" i="16"/>
  <c r="G141" i="11"/>
  <c r="E141" i="5"/>
  <c r="E141" i="27"/>
  <c r="K141" i="20"/>
  <c r="AI141" i="14"/>
  <c r="N141" i="8"/>
  <c r="M141" i="33"/>
  <c r="AI141" i="29"/>
  <c r="E141" i="24"/>
  <c r="S141" i="18"/>
  <c r="Y141" i="12"/>
  <c r="U141" i="35"/>
  <c r="G141" i="5"/>
  <c r="G141" i="28"/>
  <c r="K141" i="15"/>
  <c r="AG141" i="29"/>
  <c r="AI141" i="17"/>
  <c r="T141" i="11"/>
  <c r="AF141" i="4"/>
  <c r="AH141" i="17"/>
  <c r="Q141" i="5"/>
  <c r="O141" i="23"/>
  <c r="H141" i="16"/>
  <c r="L141" i="5"/>
  <c r="F141" i="8"/>
  <c r="E141" i="33"/>
  <c r="X141" i="25"/>
  <c r="Y141" i="14"/>
  <c r="V141" i="25"/>
  <c r="P141" i="19"/>
  <c r="AG141" i="32"/>
  <c r="Z141" i="29"/>
  <c r="M141" i="23"/>
  <c r="J141" i="17"/>
  <c r="AF141" i="32"/>
  <c r="Z141" i="26"/>
  <c r="R141" i="20"/>
  <c r="M141" i="34"/>
  <c r="J141" i="30"/>
  <c r="AA141" i="23"/>
  <c r="H141" i="17"/>
  <c r="X141" i="32"/>
  <c r="I141" i="5"/>
  <c r="P141" i="28"/>
  <c r="AG141" i="28"/>
  <c r="W141" i="22"/>
  <c r="AG141" i="15"/>
  <c r="AJ141" i="9"/>
  <c r="AH141" i="3"/>
  <c r="V141" i="30"/>
  <c r="Z141" i="24"/>
  <c r="F141" i="19"/>
  <c r="K141" i="13"/>
  <c r="I141" i="7"/>
  <c r="X141" i="35"/>
  <c r="AC141" i="20"/>
  <c r="AG141" i="14"/>
  <c r="AC141" i="8"/>
  <c r="M141" i="3"/>
  <c r="AH141" i="4"/>
  <c r="W141" i="6"/>
  <c r="T141" i="16"/>
  <c r="L141" i="12"/>
  <c r="Z141" i="18"/>
  <c r="G141" i="22"/>
  <c r="AB141" i="3"/>
  <c r="L141" i="14"/>
  <c r="AJ141" i="35"/>
  <c r="L141" i="29"/>
  <c r="S141" i="23"/>
  <c r="S141" i="11"/>
  <c r="G141" i="25"/>
  <c r="AH141" i="18"/>
  <c r="V141" i="13"/>
  <c r="T141" i="7"/>
  <c r="S141" i="34"/>
  <c r="F141" i="25"/>
  <c r="R141" i="19"/>
  <c r="U141" i="13"/>
  <c r="Y141" i="15"/>
  <c r="H141" i="9"/>
  <c r="Y141" i="3"/>
  <c r="AG141" i="11"/>
  <c r="AF141" i="11"/>
  <c r="O141" i="6"/>
  <c r="M141" i="35"/>
  <c r="U141" i="21"/>
  <c r="T141" i="15"/>
  <c r="F141" i="32"/>
  <c r="U141" i="29"/>
  <c r="Z141" i="23"/>
  <c r="I141" i="18"/>
  <c r="Z141" i="11"/>
  <c r="X141" i="5"/>
  <c r="M141" i="28"/>
  <c r="E141" i="22"/>
  <c r="AH141" i="15"/>
  <c r="T141" i="32"/>
  <c r="S141" i="4"/>
  <c r="S141" i="26"/>
  <c r="Y141" i="19"/>
  <c r="P141" i="14"/>
  <c r="AA141" i="7"/>
  <c r="Z141" i="34"/>
  <c r="O141" i="29"/>
  <c r="V141" i="23"/>
  <c r="G141" i="12"/>
  <c r="AA141" i="11"/>
  <c r="V141" i="34"/>
  <c r="AF141" i="7"/>
  <c r="M141" i="29"/>
  <c r="T141" i="23"/>
  <c r="Q141" i="17"/>
  <c r="AC141" i="9"/>
  <c r="M141" i="4"/>
  <c r="AF141" i="23"/>
  <c r="P141" i="17"/>
  <c r="AD141" i="4"/>
  <c r="Z141" i="21"/>
  <c r="X141" i="14"/>
  <c r="H141" i="4"/>
  <c r="S141" i="7"/>
  <c r="R141" i="34"/>
  <c r="U141" i="31"/>
  <c r="E141" i="25"/>
  <c r="Q141" i="19"/>
  <c r="G141" i="14"/>
  <c r="AB141" i="17"/>
  <c r="F141" i="29"/>
  <c r="AD141" i="22"/>
  <c r="X141" i="16"/>
  <c r="T141" i="25"/>
  <c r="AG141" i="19"/>
  <c r="AD141" i="6"/>
  <c r="AG141" i="35"/>
  <c r="X141" i="29"/>
  <c r="K141" i="23"/>
  <c r="V141" i="16"/>
  <c r="G141" i="32"/>
  <c r="W141" i="4"/>
  <c r="AC141" i="27"/>
  <c r="L141" i="28"/>
  <c r="P141" i="15"/>
  <c r="R141" i="9"/>
  <c r="P141" i="3"/>
  <c r="G141" i="24"/>
  <c r="U141" i="18"/>
  <c r="AA141" i="12"/>
  <c r="G141" i="6"/>
  <c r="Q141" i="26"/>
  <c r="I141" i="20"/>
  <c r="N141" i="14"/>
  <c r="L141" i="8"/>
  <c r="AA141" i="33"/>
  <c r="N141" i="4"/>
  <c r="V141" i="29"/>
  <c r="J141" i="8"/>
  <c r="AH141" i="31"/>
  <c r="Y141" i="5"/>
  <c r="T141" i="27"/>
  <c r="Y141" i="28"/>
  <c r="N141" i="32"/>
  <c r="P141" i="30"/>
  <c r="T141" i="24"/>
  <c r="O141" i="18"/>
  <c r="E141" i="13"/>
  <c r="E141" i="34"/>
  <c r="AJ141" i="30"/>
  <c r="S141" i="24"/>
  <c r="AG141" i="18"/>
  <c r="AJ141" i="12"/>
  <c r="V141" i="8"/>
  <c r="T141" i="33"/>
  <c r="N141" i="11"/>
  <c r="M141" i="11"/>
  <c r="AC141" i="5"/>
  <c r="AG141" i="12"/>
  <c r="F141" i="15"/>
  <c r="V141" i="9"/>
  <c r="T141" i="3"/>
  <c r="AI141" i="28"/>
  <c r="H141" i="23"/>
  <c r="E141" i="17"/>
  <c r="H141" i="11"/>
  <c r="F141" i="5"/>
  <c r="Z141" i="27"/>
  <c r="R141" i="21"/>
  <c r="Q141" i="15"/>
  <c r="AI141" i="3"/>
  <c r="AC141" i="31"/>
  <c r="AH141" i="25"/>
  <c r="G141" i="19"/>
  <c r="AC141" i="13"/>
  <c r="J141" i="7"/>
  <c r="Y141" i="35"/>
  <c r="AB141" i="28"/>
  <c r="E141" i="23"/>
  <c r="S141" i="17"/>
  <c r="AF141" i="9"/>
  <c r="R141" i="25"/>
  <c r="T141" i="14"/>
  <c r="T141" i="21"/>
  <c r="S141" i="5"/>
  <c r="Y141" i="13"/>
  <c r="Z141" i="28"/>
  <c r="AF141" i="16"/>
  <c r="L141" i="9"/>
  <c r="AA141" i="3"/>
  <c r="H141" i="21"/>
  <c r="AD141" i="16"/>
  <c r="L141" i="4"/>
  <c r="R141" i="12"/>
  <c r="W141" i="3"/>
  <c r="AJ141" i="6"/>
  <c r="AI141" i="30"/>
  <c r="R141" i="24"/>
  <c r="AF141" i="18"/>
  <c r="T141" i="13"/>
  <c r="S141" i="31"/>
  <c r="P141" i="24"/>
  <c r="K141" i="17"/>
  <c r="S141" i="28"/>
  <c r="K141" i="22"/>
  <c r="F141" i="16"/>
  <c r="Q141" i="31"/>
  <c r="AI141" i="24"/>
  <c r="N141" i="19"/>
  <c r="N141" i="6"/>
  <c r="L141" i="35"/>
  <c r="AB141" i="22"/>
  <c r="W141" i="9"/>
  <c r="E141" i="4"/>
  <c r="J141" i="27"/>
  <c r="Y141" i="27"/>
  <c r="Q141" i="21"/>
  <c r="AJ141" i="14"/>
  <c r="AG141" i="8"/>
  <c r="AD141" i="33"/>
  <c r="Q141" i="29"/>
  <c r="X141" i="23"/>
  <c r="E141" i="18"/>
  <c r="I141" i="12"/>
  <c r="AJ141" i="4"/>
  <c r="AA141" i="31"/>
  <c r="AF141" i="25"/>
  <c r="W141" i="19"/>
  <c r="AA141" i="13"/>
  <c r="Y141" i="7"/>
  <c r="K141" i="33"/>
  <c r="AC141" i="3"/>
  <c r="M141" i="9"/>
  <c r="N141" i="31"/>
  <c r="E141" i="28"/>
  <c r="Q141" i="22"/>
  <c r="AD141" i="29"/>
  <c r="AI141" i="23"/>
  <c r="AG141" i="17"/>
  <c r="U141" i="12"/>
  <c r="T141" i="6"/>
  <c r="R141" i="35"/>
  <c r="AC141" i="29"/>
  <c r="AH141" i="23"/>
  <c r="N141" i="18"/>
  <c r="T141" i="12"/>
  <c r="AB141" i="32"/>
  <c r="E141" i="8"/>
  <c r="AA141" i="32"/>
  <c r="Z141" i="32"/>
  <c r="K141" i="5"/>
  <c r="O141" i="12"/>
  <c r="P141" i="20"/>
  <c r="U141" i="14"/>
  <c r="AI141" i="33"/>
  <c r="N141" i="28"/>
  <c r="Y141" i="22"/>
  <c r="S141" i="16"/>
  <c r="U141" i="32"/>
  <c r="T141" i="4"/>
  <c r="G141" i="27"/>
  <c r="AH141" i="20"/>
  <c r="S141" i="9"/>
  <c r="Q141" i="3"/>
  <c r="J141" i="31"/>
  <c r="N141" i="25"/>
  <c r="V141" i="18"/>
  <c r="L141" i="13"/>
  <c r="Z141" i="6"/>
  <c r="E141" i="35"/>
  <c r="H141" i="28"/>
  <c r="S141" i="22"/>
  <c r="AH141" i="16"/>
  <c r="Q141" i="33"/>
  <c r="S141" i="3"/>
  <c r="AF141" i="24"/>
  <c r="I141" i="11"/>
  <c r="AH141" i="13"/>
  <c r="Y141" i="33"/>
  <c r="AC141" i="19"/>
  <c r="AC141" i="35"/>
  <c r="W141" i="7"/>
  <c r="AG141" i="4"/>
  <c r="F141" i="28"/>
  <c r="AF141" i="21"/>
  <c r="M141" i="16"/>
  <c r="Z141" i="8"/>
  <c r="J141" i="3"/>
  <c r="L141" i="17"/>
  <c r="AF141" i="22"/>
  <c r="L141" i="16"/>
  <c r="K141" i="9"/>
  <c r="AG141" i="6"/>
  <c r="N141" i="30"/>
  <c r="O141" i="11"/>
  <c r="E141" i="3"/>
  <c r="S141" i="6"/>
  <c r="Q141" i="35"/>
  <c r="O141" i="30"/>
  <c r="AG141" i="23"/>
  <c r="M141" i="18"/>
  <c r="T141" i="31"/>
  <c r="M141" i="30"/>
  <c r="AD141" i="23"/>
  <c r="Y141" i="16"/>
  <c r="AG141" i="27"/>
  <c r="X141" i="21"/>
  <c r="W141" i="15"/>
  <c r="AD141" i="30"/>
  <c r="N141" i="24"/>
  <c r="AB141" i="18"/>
  <c r="AB141" i="5"/>
  <c r="Q141" i="28"/>
  <c r="I141" i="22"/>
  <c r="U141" i="15"/>
  <c r="U141" i="3"/>
  <c r="X141" i="26"/>
  <c r="F141" i="27"/>
  <c r="AG141" i="20"/>
  <c r="Q141" i="14"/>
  <c r="O141" i="8"/>
  <c r="N141" i="33"/>
  <c r="AD141" i="28"/>
  <c r="F141" i="23"/>
  <c r="U141" i="17"/>
  <c r="V141" i="11"/>
  <c r="P141" i="4"/>
  <c r="H141" i="31"/>
  <c r="L141" i="25"/>
  <c r="E141" i="19"/>
  <c r="J141" i="13"/>
  <c r="H141" i="7"/>
  <c r="X141" i="34"/>
  <c r="N141" i="9"/>
  <c r="L141" i="3"/>
  <c r="L141" i="24"/>
  <c r="AA141" i="30"/>
  <c r="X141" i="12"/>
  <c r="H141" i="13"/>
  <c r="O154" i="17" l="1"/>
  <c r="O152" i="17"/>
  <c r="K154" i="9"/>
  <c r="K152" i="9"/>
  <c r="G154" i="27"/>
  <c r="G152" i="27"/>
  <c r="N154" i="9"/>
  <c r="N152" i="9"/>
  <c r="I154" i="22"/>
  <c r="I152" i="22"/>
  <c r="AC154" i="19"/>
  <c r="AC152" i="19"/>
  <c r="S154" i="16"/>
  <c r="S152" i="16"/>
  <c r="Q154" i="21"/>
  <c r="Q152" i="21"/>
  <c r="S152" i="31"/>
  <c r="S154" i="31"/>
  <c r="Q154" i="15"/>
  <c r="Q152" i="15"/>
  <c r="V154" i="8"/>
  <c r="V152" i="8"/>
  <c r="I154" i="20"/>
  <c r="I152" i="20"/>
  <c r="M154" i="29"/>
  <c r="M152" i="29"/>
  <c r="V154" i="34"/>
  <c r="V152" i="34"/>
  <c r="Y154" i="19"/>
  <c r="Y152" i="19"/>
  <c r="AC152" i="8"/>
  <c r="AC154" i="8"/>
  <c r="M154" i="34"/>
  <c r="M152" i="34"/>
  <c r="AC154" i="17"/>
  <c r="AC152" i="17"/>
  <c r="R154" i="4"/>
  <c r="R152" i="4"/>
  <c r="W154" i="24"/>
  <c r="W152" i="24"/>
  <c r="T154" i="30"/>
  <c r="T152" i="30"/>
  <c r="U154" i="16"/>
  <c r="U152" i="16"/>
  <c r="M154" i="6"/>
  <c r="M152" i="6"/>
  <c r="G152" i="9"/>
  <c r="G154" i="9"/>
  <c r="E154" i="31"/>
  <c r="E152" i="31"/>
  <c r="AC154" i="34"/>
  <c r="AC152" i="34"/>
  <c r="AA154" i="15"/>
  <c r="AA152" i="15"/>
  <c r="AD154" i="20"/>
  <c r="AD152" i="20"/>
  <c r="W152" i="16"/>
  <c r="W154" i="16"/>
  <c r="T152" i="19"/>
  <c r="T154" i="19"/>
  <c r="P152" i="33"/>
  <c r="P154" i="33"/>
  <c r="P154" i="11"/>
  <c r="P152" i="11"/>
  <c r="K152" i="31"/>
  <c r="K154" i="31"/>
  <c r="AA154" i="16"/>
  <c r="AA152" i="16"/>
  <c r="AB154" i="6"/>
  <c r="AB152" i="6"/>
  <c r="M154" i="13"/>
  <c r="M152" i="13"/>
  <c r="R154" i="11"/>
  <c r="R152" i="11"/>
  <c r="U154" i="22"/>
  <c r="U152" i="22"/>
  <c r="G152" i="15"/>
  <c r="G154" i="15"/>
  <c r="L152" i="21"/>
  <c r="L154" i="21"/>
  <c r="M154" i="20"/>
  <c r="M152" i="20"/>
  <c r="Q154" i="14"/>
  <c r="Q152" i="14"/>
  <c r="J154" i="7"/>
  <c r="J152" i="7"/>
  <c r="V154" i="17"/>
  <c r="V152" i="17"/>
  <c r="F154" i="27"/>
  <c r="F152" i="27"/>
  <c r="AC152" i="35"/>
  <c r="AC154" i="35"/>
  <c r="X152" i="34"/>
  <c r="X154" i="34"/>
  <c r="Q154" i="28"/>
  <c r="Q152" i="28"/>
  <c r="Y154" i="33"/>
  <c r="Y152" i="33"/>
  <c r="Y154" i="22"/>
  <c r="Y152" i="22"/>
  <c r="Y152" i="27"/>
  <c r="Y154" i="27"/>
  <c r="R154" i="21"/>
  <c r="R152" i="21"/>
  <c r="Q152" i="26"/>
  <c r="Q154" i="26"/>
  <c r="T154" i="25"/>
  <c r="T152" i="25"/>
  <c r="AA154" i="11"/>
  <c r="AA152" i="11"/>
  <c r="S152" i="26"/>
  <c r="S154" i="26"/>
  <c r="Y154" i="3"/>
  <c r="Y152" i="3"/>
  <c r="G154" i="22"/>
  <c r="G152" i="22"/>
  <c r="H152" i="35"/>
  <c r="H154" i="35"/>
  <c r="F154" i="3"/>
  <c r="F152" i="3"/>
  <c r="S152" i="32"/>
  <c r="S154" i="32"/>
  <c r="H154" i="26"/>
  <c r="H152" i="26"/>
  <c r="W154" i="25"/>
  <c r="W152" i="25"/>
  <c r="AC154" i="33"/>
  <c r="AC152" i="33"/>
  <c r="AA154" i="22"/>
  <c r="AA152" i="22"/>
  <c r="V154" i="33"/>
  <c r="V152" i="33"/>
  <c r="X152" i="6"/>
  <c r="X154" i="6"/>
  <c r="AC154" i="11"/>
  <c r="AC152" i="11"/>
  <c r="G152" i="3"/>
  <c r="G154" i="3"/>
  <c r="R154" i="18"/>
  <c r="R152" i="18"/>
  <c r="Z154" i="13"/>
  <c r="Z152" i="13"/>
  <c r="AD154" i="7"/>
  <c r="AD152" i="7"/>
  <c r="J154" i="21"/>
  <c r="J152" i="21"/>
  <c r="J154" i="25"/>
  <c r="J152" i="25"/>
  <c r="R154" i="26"/>
  <c r="R152" i="26"/>
  <c r="J154" i="22"/>
  <c r="J152" i="22"/>
  <c r="AB152" i="25"/>
  <c r="AB154" i="25"/>
  <c r="Q154" i="8"/>
  <c r="Q152" i="8"/>
  <c r="T152" i="34"/>
  <c r="T154" i="34"/>
  <c r="N154" i="22"/>
  <c r="N152" i="22"/>
  <c r="AD154" i="12"/>
  <c r="AD152" i="12"/>
  <c r="F154" i="31"/>
  <c r="F152" i="31"/>
  <c r="Z154" i="19"/>
  <c r="Z152" i="19"/>
  <c r="U152" i="23"/>
  <c r="U154" i="23"/>
  <c r="J154" i="28"/>
  <c r="J152" i="28"/>
  <c r="F154" i="21"/>
  <c r="F152" i="21"/>
  <c r="S152" i="27"/>
  <c r="S154" i="27"/>
  <c r="U152" i="26"/>
  <c r="U154" i="26"/>
  <c r="T152" i="7"/>
  <c r="T154" i="7"/>
  <c r="R154" i="30"/>
  <c r="R152" i="30"/>
  <c r="AC152" i="6"/>
  <c r="AC154" i="6"/>
  <c r="E154" i="28"/>
  <c r="E152" i="28"/>
  <c r="Q154" i="35"/>
  <c r="Q152" i="35"/>
  <c r="J154" i="3"/>
  <c r="J152" i="3"/>
  <c r="N154" i="28"/>
  <c r="N152" i="28"/>
  <c r="H154" i="21"/>
  <c r="H152" i="21"/>
  <c r="Z154" i="27"/>
  <c r="Z152" i="27"/>
  <c r="G152" i="6"/>
  <c r="G154" i="6"/>
  <c r="X152" i="16"/>
  <c r="X154" i="16"/>
  <c r="Z154" i="21"/>
  <c r="Z152" i="21"/>
  <c r="S154" i="4"/>
  <c r="S152" i="4"/>
  <c r="H152" i="9"/>
  <c r="H154" i="9"/>
  <c r="S154" i="11"/>
  <c r="S152" i="11"/>
  <c r="AC152" i="20"/>
  <c r="AC154" i="20"/>
  <c r="E152" i="33"/>
  <c r="E154" i="33"/>
  <c r="T154" i="11"/>
  <c r="T152" i="11"/>
  <c r="U152" i="35"/>
  <c r="U154" i="35"/>
  <c r="J154" i="6"/>
  <c r="J152" i="6"/>
  <c r="AB152" i="29"/>
  <c r="AB154" i="29"/>
  <c r="G154" i="23"/>
  <c r="G152" i="23"/>
  <c r="K152" i="35"/>
  <c r="K154" i="35"/>
  <c r="X152" i="8"/>
  <c r="X154" i="8"/>
  <c r="O152" i="4"/>
  <c r="O154" i="4"/>
  <c r="M154" i="19"/>
  <c r="M152" i="19"/>
  <c r="I152" i="9"/>
  <c r="I154" i="9"/>
  <c r="U154" i="9"/>
  <c r="U152" i="9"/>
  <c r="V154" i="19"/>
  <c r="V152" i="19"/>
  <c r="AD154" i="26"/>
  <c r="AD152" i="26"/>
  <c r="R152" i="28"/>
  <c r="R154" i="28"/>
  <c r="K152" i="4"/>
  <c r="K154" i="4"/>
  <c r="X152" i="31"/>
  <c r="X154" i="31"/>
  <c r="X154" i="17"/>
  <c r="X152" i="17"/>
  <c r="S154" i="14"/>
  <c r="S152" i="14"/>
  <c r="AB154" i="30"/>
  <c r="AB152" i="30"/>
  <c r="U154" i="7"/>
  <c r="U152" i="7"/>
  <c r="AA154" i="18"/>
  <c r="AA152" i="18"/>
  <c r="K152" i="3"/>
  <c r="K154" i="3"/>
  <c r="AA154" i="20"/>
  <c r="AA152" i="20"/>
  <c r="R154" i="3"/>
  <c r="R152" i="3"/>
  <c r="N154" i="17"/>
  <c r="N152" i="17"/>
  <c r="U154" i="8"/>
  <c r="U152" i="8"/>
  <c r="V152" i="32"/>
  <c r="V154" i="32"/>
  <c r="M152" i="27"/>
  <c r="M154" i="27"/>
  <c r="T154" i="24"/>
  <c r="T152" i="24"/>
  <c r="P154" i="28"/>
  <c r="P152" i="28"/>
  <c r="O154" i="13"/>
  <c r="O152" i="13"/>
  <c r="Z152" i="3"/>
  <c r="Z154" i="3"/>
  <c r="X154" i="26"/>
  <c r="X152" i="26"/>
  <c r="S152" i="6"/>
  <c r="S154" i="6"/>
  <c r="T154" i="13"/>
  <c r="T152" i="13"/>
  <c r="T152" i="14"/>
  <c r="T154" i="14"/>
  <c r="F154" i="5"/>
  <c r="F152" i="5"/>
  <c r="AA154" i="12"/>
  <c r="AA152" i="12"/>
  <c r="AD154" i="22"/>
  <c r="AD152" i="22"/>
  <c r="T152" i="32"/>
  <c r="T154" i="32"/>
  <c r="Y154" i="15"/>
  <c r="Y152" i="15"/>
  <c r="S154" i="23"/>
  <c r="S152" i="23"/>
  <c r="X152" i="35"/>
  <c r="X154" i="35"/>
  <c r="R154" i="20"/>
  <c r="R152" i="20"/>
  <c r="F154" i="8"/>
  <c r="F152" i="8"/>
  <c r="K152" i="12"/>
  <c r="K154" i="12"/>
  <c r="H154" i="14"/>
  <c r="H152" i="14"/>
  <c r="W152" i="26"/>
  <c r="W154" i="26"/>
  <c r="S154" i="29"/>
  <c r="S152" i="29"/>
  <c r="O154" i="15"/>
  <c r="O152" i="15"/>
  <c r="E154" i="9"/>
  <c r="E152" i="9"/>
  <c r="AA154" i="14"/>
  <c r="AA152" i="14"/>
  <c r="P154" i="6"/>
  <c r="P152" i="6"/>
  <c r="K154" i="25"/>
  <c r="K152" i="25"/>
  <c r="AB152" i="19"/>
  <c r="AB154" i="19"/>
  <c r="X154" i="3"/>
  <c r="X152" i="3"/>
  <c r="Q154" i="13"/>
  <c r="Q152" i="13"/>
  <c r="M154" i="32"/>
  <c r="M152" i="32"/>
  <c r="I154" i="23"/>
  <c r="I152" i="23"/>
  <c r="N154" i="20"/>
  <c r="N152" i="20"/>
  <c r="H154" i="29"/>
  <c r="H152" i="29"/>
  <c r="W152" i="13"/>
  <c r="W154" i="13"/>
  <c r="AC154" i="25"/>
  <c r="AC152" i="25"/>
  <c r="AB154" i="20"/>
  <c r="AB152" i="20"/>
  <c r="Y154" i="32"/>
  <c r="Y152" i="32"/>
  <c r="K154" i="16"/>
  <c r="K152" i="16"/>
  <c r="AD154" i="14"/>
  <c r="AD152" i="14"/>
  <c r="AD152" i="31"/>
  <c r="AD154" i="31"/>
  <c r="H154" i="8"/>
  <c r="H152" i="8"/>
  <c r="T152" i="9"/>
  <c r="T154" i="9"/>
  <c r="G152" i="16"/>
  <c r="G154" i="16"/>
  <c r="R152" i="23"/>
  <c r="R154" i="23"/>
  <c r="T152" i="31"/>
  <c r="T154" i="31"/>
  <c r="H152" i="15"/>
  <c r="H154" i="15"/>
  <c r="AB152" i="16"/>
  <c r="AB154" i="16"/>
  <c r="W154" i="7"/>
  <c r="W152" i="7"/>
  <c r="L152" i="16"/>
  <c r="L154" i="16"/>
  <c r="J154" i="13"/>
  <c r="J152" i="13"/>
  <c r="X154" i="12"/>
  <c r="X152" i="12"/>
  <c r="AB154" i="5"/>
  <c r="AB152" i="5"/>
  <c r="E152" i="3"/>
  <c r="E154" i="3"/>
  <c r="M152" i="16"/>
  <c r="M154" i="16"/>
  <c r="S152" i="22"/>
  <c r="S154" i="22"/>
  <c r="U154" i="14"/>
  <c r="U152" i="14"/>
  <c r="R154" i="35"/>
  <c r="R152" i="35"/>
  <c r="J154" i="27"/>
  <c r="J152" i="27"/>
  <c r="H152" i="11"/>
  <c r="H154" i="11"/>
  <c r="U152" i="18"/>
  <c r="U154" i="18"/>
  <c r="F154" i="29"/>
  <c r="F152" i="29"/>
  <c r="L154" i="29"/>
  <c r="L152" i="29"/>
  <c r="I152" i="7"/>
  <c r="I154" i="7"/>
  <c r="Z154" i="26"/>
  <c r="Z152" i="26"/>
  <c r="Y152" i="18"/>
  <c r="Y154" i="18"/>
  <c r="Y154" i="25"/>
  <c r="Y152" i="25"/>
  <c r="I152" i="15"/>
  <c r="I154" i="15"/>
  <c r="N152" i="34"/>
  <c r="N154" i="34"/>
  <c r="L154" i="26"/>
  <c r="L152" i="26"/>
  <c r="F154" i="12"/>
  <c r="F152" i="12"/>
  <c r="P152" i="16"/>
  <c r="P154" i="16"/>
  <c r="P154" i="31"/>
  <c r="P152" i="31"/>
  <c r="AD154" i="18"/>
  <c r="AD152" i="18"/>
  <c r="G154" i="31"/>
  <c r="G152" i="31"/>
  <c r="Q154" i="25"/>
  <c r="Q152" i="25"/>
  <c r="V154" i="5"/>
  <c r="V152" i="5"/>
  <c r="O152" i="19"/>
  <c r="O154" i="19"/>
  <c r="P152" i="7"/>
  <c r="P154" i="7"/>
  <c r="O154" i="28"/>
  <c r="O152" i="28"/>
  <c r="AA154" i="25"/>
  <c r="AA152" i="25"/>
  <c r="W154" i="34"/>
  <c r="W152" i="34"/>
  <c r="N154" i="7"/>
  <c r="N152" i="7"/>
  <c r="P154" i="26"/>
  <c r="P152" i="26"/>
  <c r="F154" i="9"/>
  <c r="F152" i="9"/>
  <c r="P154" i="22"/>
  <c r="P152" i="22"/>
  <c r="S154" i="25"/>
  <c r="S152" i="25"/>
  <c r="M152" i="17"/>
  <c r="M154" i="17"/>
  <c r="J154" i="14"/>
  <c r="J152" i="14"/>
  <c r="R154" i="15"/>
  <c r="R152" i="15"/>
  <c r="W154" i="28"/>
  <c r="W152" i="28"/>
  <c r="AA154" i="34"/>
  <c r="AA152" i="34"/>
  <c r="N154" i="23"/>
  <c r="N152" i="23"/>
  <c r="AD152" i="21"/>
  <c r="AD154" i="21"/>
  <c r="F154" i="22"/>
  <c r="F152" i="22"/>
  <c r="Q154" i="22"/>
  <c r="Q152" i="22"/>
  <c r="R154" i="34"/>
  <c r="R152" i="34"/>
  <c r="H152" i="34"/>
  <c r="H154" i="34"/>
  <c r="K154" i="29"/>
  <c r="K152" i="29"/>
  <c r="Z154" i="8"/>
  <c r="Z152" i="8"/>
  <c r="E154" i="19"/>
  <c r="E152" i="19"/>
  <c r="L154" i="25"/>
  <c r="L152" i="25"/>
  <c r="AB154" i="18"/>
  <c r="AB152" i="18"/>
  <c r="H154" i="28"/>
  <c r="H152" i="28"/>
  <c r="P152" i="20"/>
  <c r="P154" i="20"/>
  <c r="T152" i="6"/>
  <c r="T154" i="6"/>
  <c r="AC152" i="3"/>
  <c r="AC154" i="3"/>
  <c r="E154" i="4"/>
  <c r="E152" i="4"/>
  <c r="R154" i="24"/>
  <c r="R152" i="24"/>
  <c r="E154" i="17"/>
  <c r="E152" i="17"/>
  <c r="S154" i="24"/>
  <c r="S152" i="24"/>
  <c r="G154" i="24"/>
  <c r="G152" i="24"/>
  <c r="AB154" i="17"/>
  <c r="AB152" i="17"/>
  <c r="AD154" i="4"/>
  <c r="AD152" i="4"/>
  <c r="E154" i="22"/>
  <c r="E152" i="22"/>
  <c r="K154" i="13"/>
  <c r="K152" i="13"/>
  <c r="K152" i="24"/>
  <c r="K154" i="24"/>
  <c r="V152" i="20"/>
  <c r="V154" i="20"/>
  <c r="P154" i="18"/>
  <c r="P152" i="18"/>
  <c r="X152" i="27"/>
  <c r="X154" i="27"/>
  <c r="O154" i="7"/>
  <c r="O152" i="7"/>
  <c r="AA154" i="28"/>
  <c r="AA152" i="28"/>
  <c r="E152" i="16"/>
  <c r="E154" i="16"/>
  <c r="O154" i="3"/>
  <c r="O152" i="3"/>
  <c r="M152" i="31"/>
  <c r="M154" i="31"/>
  <c r="X154" i="11"/>
  <c r="X152" i="11"/>
  <c r="G154" i="20"/>
  <c r="G152" i="20"/>
  <c r="J154" i="35"/>
  <c r="J152" i="35"/>
  <c r="W154" i="31"/>
  <c r="W152" i="31"/>
  <c r="X154" i="7"/>
  <c r="X152" i="7"/>
  <c r="Q152" i="4"/>
  <c r="Q154" i="4"/>
  <c r="Z154" i="4"/>
  <c r="Z152" i="4"/>
  <c r="O154" i="31"/>
  <c r="O152" i="31"/>
  <c r="S154" i="21"/>
  <c r="S152" i="21"/>
  <c r="Q154" i="7"/>
  <c r="Q152" i="7"/>
  <c r="AB152" i="7"/>
  <c r="AB154" i="7"/>
  <c r="G154" i="29"/>
  <c r="G152" i="29"/>
  <c r="AA154" i="27"/>
  <c r="AA152" i="27"/>
  <c r="Q154" i="3"/>
  <c r="Q152" i="3"/>
  <c r="G154" i="32"/>
  <c r="G152" i="32"/>
  <c r="K154" i="34"/>
  <c r="K152" i="34"/>
  <c r="H154" i="7"/>
  <c r="H152" i="7"/>
  <c r="H152" i="13"/>
  <c r="H154" i="13"/>
  <c r="N152" i="24"/>
  <c r="N154" i="24"/>
  <c r="F154" i="28"/>
  <c r="F152" i="28"/>
  <c r="E154" i="35"/>
  <c r="E152" i="35"/>
  <c r="O154" i="12"/>
  <c r="O152" i="12"/>
  <c r="U152" i="12"/>
  <c r="U154" i="12"/>
  <c r="K152" i="33"/>
  <c r="K154" i="33"/>
  <c r="W154" i="9"/>
  <c r="W152" i="9"/>
  <c r="R152" i="25"/>
  <c r="R154" i="25"/>
  <c r="H152" i="23"/>
  <c r="H154" i="23"/>
  <c r="J152" i="8"/>
  <c r="J154" i="8"/>
  <c r="P152" i="17"/>
  <c r="P154" i="17"/>
  <c r="M154" i="28"/>
  <c r="M152" i="28"/>
  <c r="U154" i="13"/>
  <c r="U152" i="13"/>
  <c r="Z154" i="18"/>
  <c r="Z152" i="18"/>
  <c r="F154" i="19"/>
  <c r="F152" i="19"/>
  <c r="J154" i="17"/>
  <c r="J152" i="17"/>
  <c r="L152" i="5"/>
  <c r="L154" i="5"/>
  <c r="G154" i="30"/>
  <c r="G152" i="30"/>
  <c r="AA154" i="5"/>
  <c r="AA152" i="5"/>
  <c r="J154" i="26"/>
  <c r="J152" i="26"/>
  <c r="I154" i="28"/>
  <c r="I152" i="28"/>
  <c r="W152" i="21"/>
  <c r="W154" i="21"/>
  <c r="Q154" i="9"/>
  <c r="Q152" i="9"/>
  <c r="Z154" i="5"/>
  <c r="Z152" i="5"/>
  <c r="H152" i="3"/>
  <c r="H154" i="3"/>
  <c r="W154" i="18"/>
  <c r="W152" i="18"/>
  <c r="R152" i="31"/>
  <c r="R154" i="31"/>
  <c r="M152" i="14"/>
  <c r="M154" i="14"/>
  <c r="L154" i="6"/>
  <c r="L152" i="6"/>
  <c r="K154" i="32"/>
  <c r="K152" i="32"/>
  <c r="T152" i="5"/>
  <c r="T154" i="5"/>
  <c r="Q152" i="20"/>
  <c r="Q154" i="20"/>
  <c r="U152" i="34"/>
  <c r="U154" i="34"/>
  <c r="R154" i="32"/>
  <c r="R152" i="32"/>
  <c r="J152" i="33"/>
  <c r="J154" i="33"/>
  <c r="R152" i="33"/>
  <c r="R154" i="33"/>
  <c r="V154" i="28"/>
  <c r="V152" i="28"/>
  <c r="H154" i="27"/>
  <c r="H152" i="27"/>
  <c r="AD154" i="13"/>
  <c r="AD152" i="13"/>
  <c r="I152" i="26"/>
  <c r="I154" i="26"/>
  <c r="AD154" i="5"/>
  <c r="AD152" i="5"/>
  <c r="S154" i="19"/>
  <c r="S152" i="19"/>
  <c r="T152" i="12"/>
  <c r="T154" i="12"/>
  <c r="H152" i="31"/>
  <c r="H154" i="31"/>
  <c r="P152" i="4"/>
  <c r="P154" i="4"/>
  <c r="AD154" i="30"/>
  <c r="AD152" i="30"/>
  <c r="O152" i="11"/>
  <c r="O154" i="11"/>
  <c r="Z154" i="6"/>
  <c r="Z152" i="6"/>
  <c r="K152" i="5"/>
  <c r="K154" i="5"/>
  <c r="Y154" i="7"/>
  <c r="Y152" i="7"/>
  <c r="AB154" i="22"/>
  <c r="AB152" i="22"/>
  <c r="AA154" i="3"/>
  <c r="AA152" i="3"/>
  <c r="X154" i="5"/>
  <c r="X152" i="5"/>
  <c r="R154" i="19"/>
  <c r="R152" i="19"/>
  <c r="Z154" i="24"/>
  <c r="Z152" i="24"/>
  <c r="M154" i="23"/>
  <c r="M152" i="23"/>
  <c r="H154" i="16"/>
  <c r="H152" i="16"/>
  <c r="Y154" i="12"/>
  <c r="Y152" i="12"/>
  <c r="V152" i="4"/>
  <c r="V154" i="4"/>
  <c r="O152" i="35"/>
  <c r="O154" i="35"/>
  <c r="K154" i="11"/>
  <c r="K152" i="11"/>
  <c r="O154" i="34"/>
  <c r="O152" i="34"/>
  <c r="W152" i="5"/>
  <c r="W154" i="5"/>
  <c r="S154" i="35"/>
  <c r="S152" i="35"/>
  <c r="Y154" i="34"/>
  <c r="Y152" i="34"/>
  <c r="X154" i="20"/>
  <c r="X152" i="20"/>
  <c r="AB154" i="11"/>
  <c r="AB152" i="11"/>
  <c r="J154" i="9"/>
  <c r="J152" i="9"/>
  <c r="AB154" i="24"/>
  <c r="AB152" i="24"/>
  <c r="E154" i="14"/>
  <c r="E152" i="14"/>
  <c r="H154" i="20"/>
  <c r="H152" i="20"/>
  <c r="M154" i="12"/>
  <c r="M152" i="12"/>
  <c r="U154" i="11"/>
  <c r="U152" i="11"/>
  <c r="Y154" i="26"/>
  <c r="Y152" i="26"/>
  <c r="AC152" i="4"/>
  <c r="AC154" i="4"/>
  <c r="E154" i="7"/>
  <c r="E152" i="7"/>
  <c r="V152" i="22"/>
  <c r="V154" i="22"/>
  <c r="G152" i="33"/>
  <c r="G154" i="33"/>
  <c r="K154" i="8"/>
  <c r="K152" i="8"/>
  <c r="L152" i="34"/>
  <c r="L154" i="34"/>
  <c r="L154" i="20"/>
  <c r="L152" i="20"/>
  <c r="R154" i="8"/>
  <c r="R152" i="8"/>
  <c r="AC154" i="5"/>
  <c r="AC152" i="5"/>
  <c r="K154" i="20"/>
  <c r="K152" i="20"/>
  <c r="L154" i="31"/>
  <c r="L152" i="31"/>
  <c r="V154" i="11"/>
  <c r="V152" i="11"/>
  <c r="W154" i="15"/>
  <c r="W152" i="15"/>
  <c r="N154" i="30"/>
  <c r="N152" i="30"/>
  <c r="L154" i="13"/>
  <c r="L152" i="13"/>
  <c r="Z152" i="32"/>
  <c r="Z154" i="32"/>
  <c r="AA154" i="13"/>
  <c r="AA152" i="13"/>
  <c r="L152" i="35"/>
  <c r="L154" i="35"/>
  <c r="L152" i="9"/>
  <c r="L154" i="9"/>
  <c r="T152" i="3"/>
  <c r="T154" i="3"/>
  <c r="P154" i="3"/>
  <c r="P152" i="3"/>
  <c r="G154" i="14"/>
  <c r="G152" i="14"/>
  <c r="Z154" i="11"/>
  <c r="Z152" i="11"/>
  <c r="F154" i="25"/>
  <c r="F152" i="25"/>
  <c r="V152" i="30"/>
  <c r="V154" i="30"/>
  <c r="Z154" i="29"/>
  <c r="Z152" i="29"/>
  <c r="S154" i="18"/>
  <c r="S152" i="18"/>
  <c r="W152" i="32"/>
  <c r="W154" i="32"/>
  <c r="E154" i="6"/>
  <c r="E152" i="6"/>
  <c r="Y154" i="17"/>
  <c r="Y152" i="17"/>
  <c r="Y152" i="11"/>
  <c r="Y154" i="11"/>
  <c r="U152" i="24"/>
  <c r="U154" i="24"/>
  <c r="M154" i="8"/>
  <c r="M152" i="8"/>
  <c r="AB152" i="26"/>
  <c r="AB154" i="26"/>
  <c r="O154" i="20"/>
  <c r="O152" i="20"/>
  <c r="P154" i="21"/>
  <c r="P152" i="21"/>
  <c r="G152" i="17"/>
  <c r="G154" i="17"/>
  <c r="J154" i="15"/>
  <c r="J152" i="15"/>
  <c r="X152" i="30"/>
  <c r="X154" i="30"/>
  <c r="G154" i="21"/>
  <c r="G152" i="21"/>
  <c r="AD152" i="25"/>
  <c r="AD154" i="25"/>
  <c r="J154" i="18"/>
  <c r="J152" i="18"/>
  <c r="J154" i="16"/>
  <c r="J152" i="16"/>
  <c r="T154" i="17"/>
  <c r="T152" i="17"/>
  <c r="F154" i="4"/>
  <c r="F152" i="4"/>
  <c r="AD152" i="32"/>
  <c r="AD154" i="32"/>
  <c r="X152" i="13"/>
  <c r="X154" i="13"/>
  <c r="AC152" i="15"/>
  <c r="AC154" i="15"/>
  <c r="R154" i="29"/>
  <c r="R152" i="29"/>
  <c r="P152" i="35"/>
  <c r="P154" i="35"/>
  <c r="Y154" i="20"/>
  <c r="Y152" i="20"/>
  <c r="W152" i="35"/>
  <c r="W154" i="35"/>
  <c r="H154" i="33"/>
  <c r="H152" i="33"/>
  <c r="AD154" i="34"/>
  <c r="AD152" i="34"/>
  <c r="T154" i="26"/>
  <c r="T152" i="26"/>
  <c r="U152" i="19"/>
  <c r="U154" i="19"/>
  <c r="J152" i="34"/>
  <c r="J154" i="34"/>
  <c r="U152" i="17"/>
  <c r="U154" i="17"/>
  <c r="X152" i="21"/>
  <c r="X154" i="21"/>
  <c r="V154" i="18"/>
  <c r="V152" i="18"/>
  <c r="AA154" i="32"/>
  <c r="AA152" i="32"/>
  <c r="AD154" i="29"/>
  <c r="AD152" i="29"/>
  <c r="W154" i="19"/>
  <c r="W152" i="19"/>
  <c r="N154" i="6"/>
  <c r="N152" i="6"/>
  <c r="V154" i="9"/>
  <c r="V152" i="9"/>
  <c r="V154" i="29"/>
  <c r="V152" i="29"/>
  <c r="R154" i="9"/>
  <c r="R152" i="9"/>
  <c r="Q154" i="19"/>
  <c r="Q152" i="19"/>
  <c r="I152" i="18"/>
  <c r="I154" i="18"/>
  <c r="L154" i="12"/>
  <c r="L152" i="12"/>
  <c r="E154" i="24"/>
  <c r="E152" i="24"/>
  <c r="H152" i="22"/>
  <c r="H154" i="22"/>
  <c r="AD152" i="3"/>
  <c r="AD154" i="3"/>
  <c r="M152" i="24"/>
  <c r="M154" i="24"/>
  <c r="W154" i="17"/>
  <c r="W152" i="17"/>
  <c r="Q154" i="30"/>
  <c r="Q152" i="30"/>
  <c r="O152" i="14"/>
  <c r="O154" i="14"/>
  <c r="AC154" i="18"/>
  <c r="AC152" i="18"/>
  <c r="K154" i="28"/>
  <c r="K152" i="28"/>
  <c r="J154" i="23"/>
  <c r="J152" i="23"/>
  <c r="N154" i="27"/>
  <c r="N152" i="27"/>
  <c r="Z154" i="31"/>
  <c r="Z152" i="31"/>
  <c r="H152" i="32"/>
  <c r="H154" i="32"/>
  <c r="AB154" i="21"/>
  <c r="AB152" i="21"/>
  <c r="W152" i="23"/>
  <c r="W154" i="23"/>
  <c r="I154" i="17"/>
  <c r="I152" i="17"/>
  <c r="Z154" i="9"/>
  <c r="Z152" i="9"/>
  <c r="F152" i="20"/>
  <c r="F154" i="20"/>
  <c r="AB152" i="34"/>
  <c r="AB154" i="34"/>
  <c r="R152" i="6"/>
  <c r="R154" i="6"/>
  <c r="M154" i="26"/>
  <c r="M152" i="26"/>
  <c r="F154" i="6"/>
  <c r="F152" i="6"/>
  <c r="K154" i="27"/>
  <c r="K152" i="27"/>
  <c r="V152" i="7"/>
  <c r="V154" i="7"/>
  <c r="P152" i="13"/>
  <c r="P154" i="13"/>
  <c r="Z152" i="33"/>
  <c r="Z154" i="33"/>
  <c r="E152" i="26"/>
  <c r="E154" i="26"/>
  <c r="S154" i="12"/>
  <c r="S152" i="12"/>
  <c r="O152" i="16"/>
  <c r="O154" i="16"/>
  <c r="AD152" i="19"/>
  <c r="AD154" i="19"/>
  <c r="AA154" i="35"/>
  <c r="AA152" i="35"/>
  <c r="N154" i="25"/>
  <c r="N152" i="25"/>
  <c r="N154" i="19"/>
  <c r="N152" i="19"/>
  <c r="W152" i="3"/>
  <c r="W154" i="3"/>
  <c r="Z154" i="28"/>
  <c r="Z152" i="28"/>
  <c r="S152" i="17"/>
  <c r="S154" i="17"/>
  <c r="F154" i="15"/>
  <c r="F152" i="15"/>
  <c r="P154" i="15"/>
  <c r="P152" i="15"/>
  <c r="E154" i="25"/>
  <c r="E152" i="25"/>
  <c r="Z154" i="23"/>
  <c r="Z152" i="23"/>
  <c r="P154" i="19"/>
  <c r="P152" i="19"/>
  <c r="O152" i="23"/>
  <c r="O154" i="23"/>
  <c r="F152" i="33"/>
  <c r="F154" i="33"/>
  <c r="O154" i="9"/>
  <c r="O152" i="9"/>
  <c r="AC152" i="30"/>
  <c r="AC154" i="30"/>
  <c r="U152" i="33"/>
  <c r="U154" i="33"/>
  <c r="R154" i="5"/>
  <c r="R152" i="5"/>
  <c r="Y154" i="23"/>
  <c r="Y152" i="23"/>
  <c r="AB152" i="4"/>
  <c r="AB154" i="4"/>
  <c r="M152" i="5"/>
  <c r="M154" i="5"/>
  <c r="J152" i="20"/>
  <c r="J154" i="20"/>
  <c r="O152" i="24"/>
  <c r="O154" i="24"/>
  <c r="V152" i="35"/>
  <c r="V154" i="35"/>
  <c r="S154" i="13"/>
  <c r="S152" i="13"/>
  <c r="U152" i="28"/>
  <c r="U154" i="28"/>
  <c r="P154" i="27"/>
  <c r="P152" i="27"/>
  <c r="P152" i="29"/>
  <c r="P154" i="29"/>
  <c r="AC154" i="22"/>
  <c r="AC152" i="22"/>
  <c r="M154" i="22"/>
  <c r="M152" i="22"/>
  <c r="N154" i="26"/>
  <c r="N152" i="26"/>
  <c r="AC152" i="7"/>
  <c r="AC154" i="7"/>
  <c r="N154" i="16"/>
  <c r="N152" i="16"/>
  <c r="H152" i="12"/>
  <c r="H154" i="12"/>
  <c r="X154" i="4"/>
  <c r="X152" i="4"/>
  <c r="K154" i="14"/>
  <c r="K152" i="14"/>
  <c r="L154" i="15"/>
  <c r="L152" i="15"/>
  <c r="L154" i="19"/>
  <c r="L152" i="19"/>
  <c r="P154" i="5"/>
  <c r="P152" i="5"/>
  <c r="AB152" i="8"/>
  <c r="AB154" i="8"/>
  <c r="AD152" i="17"/>
  <c r="AD154" i="17"/>
  <c r="AA152" i="26"/>
  <c r="AA154" i="26"/>
  <c r="AD154" i="28"/>
  <c r="AD152" i="28"/>
  <c r="I152" i="11"/>
  <c r="I154" i="11"/>
  <c r="AA152" i="31"/>
  <c r="AA154" i="31"/>
  <c r="E152" i="23"/>
  <c r="E154" i="23"/>
  <c r="E152" i="34"/>
  <c r="E154" i="34"/>
  <c r="L154" i="28"/>
  <c r="L152" i="28"/>
  <c r="U152" i="31"/>
  <c r="U154" i="31"/>
  <c r="U154" i="29"/>
  <c r="U152" i="29"/>
  <c r="V154" i="25"/>
  <c r="V152" i="25"/>
  <c r="M152" i="33"/>
  <c r="M154" i="33"/>
  <c r="G154" i="8"/>
  <c r="G152" i="8"/>
  <c r="M154" i="15"/>
  <c r="M152" i="15"/>
  <c r="W152" i="8"/>
  <c r="W154" i="8"/>
  <c r="E154" i="12"/>
  <c r="E152" i="12"/>
  <c r="R154" i="22"/>
  <c r="R152" i="22"/>
  <c r="T154" i="29"/>
  <c r="T152" i="29"/>
  <c r="L154" i="32"/>
  <c r="L152" i="32"/>
  <c r="U152" i="6"/>
  <c r="U154" i="6"/>
  <c r="X154" i="9"/>
  <c r="X152" i="9"/>
  <c r="G154" i="7"/>
  <c r="G152" i="7"/>
  <c r="I152" i="30"/>
  <c r="I154" i="30"/>
  <c r="AA154" i="4"/>
  <c r="AA152" i="4"/>
  <c r="J154" i="29"/>
  <c r="J152" i="29"/>
  <c r="AB154" i="33"/>
  <c r="AB152" i="33"/>
  <c r="E154" i="29"/>
  <c r="E152" i="29"/>
  <c r="Q154" i="23"/>
  <c r="Q152" i="23"/>
  <c r="N154" i="13"/>
  <c r="N152" i="13"/>
  <c r="I154" i="4"/>
  <c r="I152" i="4"/>
  <c r="F154" i="24"/>
  <c r="F152" i="24"/>
  <c r="Z154" i="17"/>
  <c r="Z152" i="17"/>
  <c r="O154" i="5"/>
  <c r="O152" i="5"/>
  <c r="Z154" i="20"/>
  <c r="Z152" i="20"/>
  <c r="M152" i="21"/>
  <c r="M154" i="21"/>
  <c r="L152" i="11"/>
  <c r="L154" i="11"/>
  <c r="AC154" i="16"/>
  <c r="AC152" i="16"/>
  <c r="I152" i="35"/>
  <c r="I154" i="35"/>
  <c r="I152" i="34"/>
  <c r="I154" i="34"/>
  <c r="P154" i="23"/>
  <c r="P152" i="23"/>
  <c r="U152" i="27"/>
  <c r="U154" i="27"/>
  <c r="U154" i="4"/>
  <c r="U152" i="4"/>
  <c r="F152" i="23"/>
  <c r="F154" i="23"/>
  <c r="AA152" i="30"/>
  <c r="AA154" i="30"/>
  <c r="Y154" i="16"/>
  <c r="Y152" i="16"/>
  <c r="J154" i="31"/>
  <c r="J152" i="31"/>
  <c r="N152" i="33"/>
  <c r="N154" i="33"/>
  <c r="AD154" i="23"/>
  <c r="AD152" i="23"/>
  <c r="E152" i="8"/>
  <c r="E154" i="8"/>
  <c r="Q154" i="31"/>
  <c r="Q152" i="31"/>
  <c r="Y154" i="13"/>
  <c r="Y152" i="13"/>
  <c r="AB154" i="28"/>
  <c r="AB152" i="28"/>
  <c r="E152" i="13"/>
  <c r="E154" i="13"/>
  <c r="AC154" i="27"/>
  <c r="AC152" i="27"/>
  <c r="F152" i="32"/>
  <c r="F154" i="32"/>
  <c r="T154" i="16"/>
  <c r="T152" i="16"/>
  <c r="W154" i="22"/>
  <c r="W152" i="22"/>
  <c r="N154" i="8"/>
  <c r="N152" i="8"/>
  <c r="I154" i="14"/>
  <c r="I152" i="14"/>
  <c r="N154" i="21"/>
  <c r="N152" i="21"/>
  <c r="V154" i="15"/>
  <c r="V152" i="15"/>
  <c r="Q152" i="18"/>
  <c r="Q154" i="18"/>
  <c r="AB154" i="35"/>
  <c r="AB152" i="35"/>
  <c r="U152" i="20"/>
  <c r="U154" i="20"/>
  <c r="AB154" i="31"/>
  <c r="AB152" i="31"/>
  <c r="R154" i="13"/>
  <c r="R152" i="13"/>
  <c r="V154" i="12"/>
  <c r="V152" i="12"/>
  <c r="Z152" i="22"/>
  <c r="Z154" i="22"/>
  <c r="Q154" i="16"/>
  <c r="Q152" i="16"/>
  <c r="S154" i="33"/>
  <c r="S152" i="33"/>
  <c r="I154" i="27"/>
  <c r="I152" i="27"/>
  <c r="P154" i="9"/>
  <c r="P152" i="9"/>
  <c r="I152" i="19"/>
  <c r="I154" i="19"/>
  <c r="L154" i="23"/>
  <c r="L152" i="23"/>
  <c r="Q154" i="11"/>
  <c r="Q152" i="11"/>
  <c r="G154" i="4"/>
  <c r="G152" i="4"/>
  <c r="Y154" i="6"/>
  <c r="Y152" i="6"/>
  <c r="S154" i="8"/>
  <c r="S152" i="8"/>
  <c r="I154" i="29"/>
  <c r="I152" i="29"/>
  <c r="Y152" i="8"/>
  <c r="Y154" i="8"/>
  <c r="U154" i="5"/>
  <c r="U152" i="5"/>
  <c r="AD154" i="11"/>
  <c r="AD152" i="11"/>
  <c r="E154" i="18"/>
  <c r="E152" i="18"/>
  <c r="O152" i="8"/>
  <c r="O154" i="8"/>
  <c r="M152" i="30"/>
  <c r="M154" i="30"/>
  <c r="S154" i="3"/>
  <c r="S152" i="3"/>
  <c r="AB154" i="32"/>
  <c r="AB152" i="32"/>
  <c r="I152" i="12"/>
  <c r="I154" i="12"/>
  <c r="R152" i="12"/>
  <c r="R154" i="12"/>
  <c r="Y152" i="35"/>
  <c r="Y154" i="35"/>
  <c r="O152" i="18"/>
  <c r="O154" i="18"/>
  <c r="W154" i="4"/>
  <c r="W152" i="4"/>
  <c r="T152" i="15"/>
  <c r="T154" i="15"/>
  <c r="S154" i="34"/>
  <c r="S152" i="34"/>
  <c r="Z154" i="25"/>
  <c r="Z152" i="25"/>
  <c r="V154" i="27"/>
  <c r="V152" i="27"/>
  <c r="E154" i="21"/>
  <c r="E152" i="21"/>
  <c r="V154" i="24"/>
  <c r="V152" i="24"/>
  <c r="AA152" i="6"/>
  <c r="AA154" i="6"/>
  <c r="F152" i="11"/>
  <c r="F154" i="11"/>
  <c r="T152" i="20"/>
  <c r="T154" i="20"/>
  <c r="P154" i="32"/>
  <c r="P152" i="32"/>
  <c r="F154" i="13"/>
  <c r="F152" i="13"/>
  <c r="S152" i="30"/>
  <c r="S154" i="30"/>
  <c r="T152" i="8"/>
  <c r="T154" i="8"/>
  <c r="N154" i="15"/>
  <c r="N152" i="15"/>
  <c r="U154" i="25"/>
  <c r="U152" i="25"/>
  <c r="F152" i="7"/>
  <c r="F154" i="7"/>
  <c r="P154" i="25"/>
  <c r="P152" i="25"/>
  <c r="AD154" i="9"/>
  <c r="AD152" i="9"/>
  <c r="N152" i="3"/>
  <c r="N154" i="3"/>
  <c r="Y154" i="29"/>
  <c r="Y152" i="29"/>
  <c r="N154" i="35"/>
  <c r="N152" i="35"/>
  <c r="E154" i="11"/>
  <c r="E152" i="11"/>
  <c r="Y154" i="9"/>
  <c r="Y152" i="9"/>
  <c r="X154" i="28"/>
  <c r="X152" i="28"/>
  <c r="Z152" i="12"/>
  <c r="Z154" i="12"/>
  <c r="V152" i="14"/>
  <c r="V154" i="14"/>
  <c r="AB152" i="14"/>
  <c r="AB154" i="14"/>
  <c r="K154" i="6"/>
  <c r="K152" i="6"/>
  <c r="W154" i="11"/>
  <c r="W152" i="11"/>
  <c r="Y154" i="4"/>
  <c r="Y152" i="4"/>
  <c r="V152" i="21"/>
  <c r="V154" i="21"/>
  <c r="F152" i="14"/>
  <c r="F154" i="14"/>
  <c r="F154" i="18"/>
  <c r="F152" i="18"/>
  <c r="I154" i="32"/>
  <c r="I152" i="32"/>
  <c r="X154" i="23"/>
  <c r="X152" i="23"/>
  <c r="F152" i="16"/>
  <c r="F154" i="16"/>
  <c r="S152" i="5"/>
  <c r="S154" i="5"/>
  <c r="AC154" i="13"/>
  <c r="AC152" i="13"/>
  <c r="M154" i="11"/>
  <c r="M152" i="11"/>
  <c r="P154" i="30"/>
  <c r="P152" i="30"/>
  <c r="V152" i="16"/>
  <c r="V154" i="16"/>
  <c r="S154" i="7"/>
  <c r="S152" i="7"/>
  <c r="V154" i="23"/>
  <c r="V152" i="23"/>
  <c r="V152" i="13"/>
  <c r="V154" i="13"/>
  <c r="L152" i="14"/>
  <c r="L154" i="14"/>
  <c r="W154" i="6"/>
  <c r="W152" i="6"/>
  <c r="I154" i="5"/>
  <c r="I152" i="5"/>
  <c r="Q154" i="5"/>
  <c r="Q152" i="5"/>
  <c r="K152" i="15"/>
  <c r="K154" i="15"/>
  <c r="E154" i="27"/>
  <c r="E152" i="27"/>
  <c r="AA154" i="29"/>
  <c r="AA152" i="29"/>
  <c r="I154" i="33"/>
  <c r="I152" i="33"/>
  <c r="Z154" i="7"/>
  <c r="Z152" i="7"/>
  <c r="P154" i="12"/>
  <c r="P152" i="12"/>
  <c r="Z154" i="16"/>
  <c r="Z152" i="16"/>
  <c r="J154" i="19"/>
  <c r="J152" i="19"/>
  <c r="Z152" i="14"/>
  <c r="Z154" i="14"/>
  <c r="I154" i="24"/>
  <c r="I152" i="24"/>
  <c r="I154" i="6"/>
  <c r="I152" i="6"/>
  <c r="H152" i="25"/>
  <c r="H154" i="25"/>
  <c r="T152" i="22"/>
  <c r="T154" i="22"/>
  <c r="N154" i="12"/>
  <c r="N152" i="12"/>
  <c r="I154" i="16"/>
  <c r="I152" i="16"/>
  <c r="E154" i="15"/>
  <c r="E152" i="15"/>
  <c r="L154" i="7"/>
  <c r="L152" i="7"/>
  <c r="AB154" i="9"/>
  <c r="AB152" i="9"/>
  <c r="F154" i="35"/>
  <c r="F152" i="35"/>
  <c r="Y154" i="21"/>
  <c r="Y152" i="21"/>
  <c r="O154" i="22"/>
  <c r="O152" i="22"/>
  <c r="AD154" i="15"/>
  <c r="AD152" i="15"/>
  <c r="S154" i="20"/>
  <c r="S152" i="20"/>
  <c r="Q152" i="24"/>
  <c r="Q154" i="24"/>
  <c r="M154" i="7"/>
  <c r="M152" i="7"/>
  <c r="H154" i="24"/>
  <c r="H152" i="24"/>
  <c r="Y152" i="24"/>
  <c r="Y154" i="24"/>
  <c r="AD152" i="27"/>
  <c r="AD154" i="27"/>
  <c r="AA154" i="24"/>
  <c r="AA152" i="24"/>
  <c r="J154" i="32"/>
  <c r="J152" i="32"/>
  <c r="F152" i="34"/>
  <c r="F154" i="34"/>
  <c r="Q152" i="12"/>
  <c r="Q154" i="12"/>
  <c r="Q152" i="29"/>
  <c r="Q154" i="29"/>
  <c r="K154" i="22"/>
  <c r="K152" i="22"/>
  <c r="G154" i="19"/>
  <c r="G152" i="19"/>
  <c r="N154" i="11"/>
  <c r="N152" i="11"/>
  <c r="N152" i="4"/>
  <c r="N154" i="4"/>
  <c r="K154" i="23"/>
  <c r="K152" i="23"/>
  <c r="H154" i="4"/>
  <c r="H152" i="4"/>
  <c r="M154" i="4"/>
  <c r="M152" i="4"/>
  <c r="O154" i="29"/>
  <c r="O152" i="29"/>
  <c r="X154" i="32"/>
  <c r="X152" i="32"/>
  <c r="Y152" i="14"/>
  <c r="Y154" i="14"/>
  <c r="G152" i="28"/>
  <c r="G154" i="28"/>
  <c r="E154" i="5"/>
  <c r="E152" i="5"/>
  <c r="AB154" i="27"/>
  <c r="AB152" i="27"/>
  <c r="AB152" i="13"/>
  <c r="AB154" i="13"/>
  <c r="AA154" i="17"/>
  <c r="AA152" i="17"/>
  <c r="AD154" i="24"/>
  <c r="AD152" i="24"/>
  <c r="W152" i="20"/>
  <c r="W154" i="20"/>
  <c r="E154" i="30"/>
  <c r="E152" i="30"/>
  <c r="T152" i="35"/>
  <c r="T154" i="35"/>
  <c r="J152" i="12"/>
  <c r="J154" i="12"/>
  <c r="AC154" i="28"/>
  <c r="AC152" i="28"/>
  <c r="AA154" i="21"/>
  <c r="AA152" i="21"/>
  <c r="N154" i="29"/>
  <c r="N152" i="29"/>
  <c r="AC152" i="12"/>
  <c r="AC154" i="12"/>
  <c r="AB152" i="15"/>
  <c r="AB154" i="15"/>
  <c r="H152" i="6"/>
  <c r="H154" i="6"/>
  <c r="Y152" i="31"/>
  <c r="Y154" i="31"/>
  <c r="G154" i="26"/>
  <c r="G152" i="26"/>
  <c r="O154" i="33"/>
  <c r="O152" i="33"/>
  <c r="W154" i="33"/>
  <c r="W152" i="33"/>
  <c r="R152" i="17"/>
  <c r="R154" i="17"/>
  <c r="U154" i="30"/>
  <c r="U152" i="30"/>
  <c r="J154" i="5"/>
  <c r="J152" i="5"/>
  <c r="W154" i="30"/>
  <c r="W152" i="30"/>
  <c r="G154" i="18"/>
  <c r="G152" i="18"/>
  <c r="T154" i="18"/>
  <c r="T152" i="18"/>
  <c r="AD154" i="33"/>
  <c r="AD152" i="33"/>
  <c r="T154" i="27"/>
  <c r="T152" i="27"/>
  <c r="AA152" i="33"/>
  <c r="AA154" i="33"/>
  <c r="X152" i="29"/>
  <c r="X154" i="29"/>
  <c r="AC154" i="9"/>
  <c r="AC152" i="9"/>
  <c r="Z154" i="34"/>
  <c r="Z152" i="34"/>
  <c r="M154" i="35"/>
  <c r="M152" i="35"/>
  <c r="G154" i="25"/>
  <c r="G152" i="25"/>
  <c r="H154" i="17"/>
  <c r="H152" i="17"/>
  <c r="X152" i="25"/>
  <c r="X154" i="25"/>
  <c r="G152" i="11"/>
  <c r="G154" i="11"/>
  <c r="X154" i="19"/>
  <c r="X152" i="19"/>
  <c r="AC152" i="23"/>
  <c r="AC154" i="23"/>
  <c r="E154" i="32"/>
  <c r="E152" i="32"/>
  <c r="Z154" i="30"/>
  <c r="Z152" i="30"/>
  <c r="K154" i="26"/>
  <c r="K152" i="26"/>
  <c r="H152" i="30"/>
  <c r="H154" i="30"/>
  <c r="Z154" i="15"/>
  <c r="Z152" i="15"/>
  <c r="W152" i="12"/>
  <c r="W154" i="12"/>
  <c r="H152" i="18"/>
  <c r="H154" i="18"/>
  <c r="L154" i="33"/>
  <c r="L152" i="33"/>
  <c r="F152" i="26"/>
  <c r="F154" i="26"/>
  <c r="O152" i="27"/>
  <c r="O154" i="27"/>
  <c r="G154" i="34"/>
  <c r="G152" i="34"/>
  <c r="K152" i="19"/>
  <c r="K154" i="19"/>
  <c r="X154" i="18"/>
  <c r="X152" i="18"/>
  <c r="AC154" i="21"/>
  <c r="AC152" i="21"/>
  <c r="AA154" i="8"/>
  <c r="AA152" i="8"/>
  <c r="AB154" i="12"/>
  <c r="AB152" i="12"/>
  <c r="L152" i="18"/>
  <c r="L154" i="18"/>
  <c r="W154" i="27"/>
  <c r="W152" i="27"/>
  <c r="X152" i="15"/>
  <c r="X154" i="15"/>
  <c r="F152" i="17"/>
  <c r="F154" i="17"/>
  <c r="P152" i="8"/>
  <c r="P154" i="8"/>
  <c r="Q154" i="6"/>
  <c r="Q152" i="6"/>
  <c r="K154" i="21"/>
  <c r="K152" i="21"/>
  <c r="O154" i="32"/>
  <c r="O152" i="32"/>
  <c r="K154" i="18"/>
  <c r="K152" i="18"/>
  <c r="X152" i="33"/>
  <c r="X154" i="33"/>
  <c r="U152" i="21"/>
  <c r="U154" i="21"/>
  <c r="V152" i="31"/>
  <c r="V154" i="31"/>
  <c r="O152" i="21"/>
  <c r="O154" i="21"/>
  <c r="M152" i="18"/>
  <c r="M154" i="18"/>
  <c r="N154" i="18"/>
  <c r="N152" i="18"/>
  <c r="S154" i="28"/>
  <c r="S152" i="28"/>
  <c r="U152" i="3"/>
  <c r="U154" i="3"/>
  <c r="Q154" i="33"/>
  <c r="Q152" i="33"/>
  <c r="T154" i="4"/>
  <c r="T152" i="4"/>
  <c r="M154" i="9"/>
  <c r="M152" i="9"/>
  <c r="K154" i="17"/>
  <c r="K152" i="17"/>
  <c r="L152" i="4"/>
  <c r="L154" i="4"/>
  <c r="T154" i="21"/>
  <c r="T152" i="21"/>
  <c r="AC154" i="31"/>
  <c r="AC152" i="31"/>
  <c r="N154" i="32"/>
  <c r="N152" i="32"/>
  <c r="Y152" i="5"/>
  <c r="Y154" i="5"/>
  <c r="L152" i="8"/>
  <c r="L154" i="8"/>
  <c r="Q152" i="17"/>
  <c r="Q154" i="17"/>
  <c r="AA152" i="7"/>
  <c r="AA154" i="7"/>
  <c r="O152" i="6"/>
  <c r="O154" i="6"/>
  <c r="AB152" i="3"/>
  <c r="AB154" i="3"/>
  <c r="AA154" i="23"/>
  <c r="AA152" i="23"/>
  <c r="R154" i="16"/>
  <c r="R152" i="16"/>
  <c r="J152" i="4"/>
  <c r="J154" i="4"/>
  <c r="M154" i="25"/>
  <c r="M152" i="25"/>
  <c r="L152" i="30"/>
  <c r="L154" i="30"/>
  <c r="E152" i="20"/>
  <c r="E154" i="20"/>
  <c r="I154" i="13"/>
  <c r="I152" i="13"/>
  <c r="H154" i="5"/>
  <c r="H152" i="5"/>
  <c r="P152" i="34"/>
  <c r="P154" i="34"/>
  <c r="I152" i="21"/>
  <c r="I154" i="21"/>
  <c r="J154" i="24"/>
  <c r="J152" i="24"/>
  <c r="N152" i="5"/>
  <c r="N154" i="5"/>
  <c r="AD152" i="8"/>
  <c r="AD154" i="8"/>
  <c r="V154" i="6"/>
  <c r="V152" i="6"/>
  <c r="AC154" i="24"/>
  <c r="AC152" i="24"/>
  <c r="Q154" i="27"/>
  <c r="Q152" i="27"/>
  <c r="H152" i="19"/>
  <c r="H154" i="19"/>
  <c r="V152" i="26"/>
  <c r="V154" i="26"/>
  <c r="Z154" i="35"/>
  <c r="Z152" i="35"/>
  <c r="L154" i="22"/>
  <c r="L152" i="22"/>
  <c r="O152" i="26"/>
  <c r="O154" i="26"/>
  <c r="Q154" i="32"/>
  <c r="Q152" i="32"/>
  <c r="AB152" i="23"/>
  <c r="AB154" i="23"/>
  <c r="I152" i="8"/>
  <c r="I154" i="8"/>
  <c r="Q154" i="34"/>
  <c r="Q152" i="34"/>
  <c r="G154" i="12"/>
  <c r="G152" i="12"/>
  <c r="L154" i="27"/>
  <c r="L152" i="27"/>
  <c r="W154" i="14"/>
  <c r="W152" i="14"/>
  <c r="S154" i="9"/>
  <c r="S152" i="9"/>
  <c r="L152" i="24"/>
  <c r="L154" i="24"/>
  <c r="N154" i="31"/>
  <c r="N152" i="31"/>
  <c r="L154" i="3"/>
  <c r="L152" i="3"/>
  <c r="U152" i="15"/>
  <c r="U154" i="15"/>
  <c r="O152" i="30"/>
  <c r="O154" i="30"/>
  <c r="L154" i="17"/>
  <c r="L152" i="17"/>
  <c r="U152" i="32"/>
  <c r="U154" i="32"/>
  <c r="AC152" i="29"/>
  <c r="AC154" i="29"/>
  <c r="P154" i="24"/>
  <c r="P152" i="24"/>
  <c r="AD154" i="16"/>
  <c r="AD152" i="16"/>
  <c r="T154" i="33"/>
  <c r="T152" i="33"/>
  <c r="Y154" i="28"/>
  <c r="Y152" i="28"/>
  <c r="N154" i="14"/>
  <c r="N152" i="14"/>
  <c r="AD154" i="6"/>
  <c r="AD152" i="6"/>
  <c r="X152" i="14"/>
  <c r="X154" i="14"/>
  <c r="T154" i="23"/>
  <c r="T152" i="23"/>
  <c r="P154" i="14"/>
  <c r="P152" i="14"/>
  <c r="M154" i="3"/>
  <c r="M152" i="3"/>
  <c r="J154" i="30"/>
  <c r="J152" i="30"/>
  <c r="G154" i="5"/>
  <c r="G152" i="5"/>
  <c r="X154" i="22"/>
  <c r="X152" i="22"/>
  <c r="AA154" i="9"/>
  <c r="AA152" i="9"/>
  <c r="I154" i="31"/>
  <c r="I152" i="31"/>
  <c r="X152" i="24"/>
  <c r="X154" i="24"/>
  <c r="J154" i="11"/>
  <c r="J152" i="11"/>
  <c r="W154" i="29"/>
  <c r="W152" i="29"/>
  <c r="AC154" i="26"/>
  <c r="AC152" i="26"/>
  <c r="I152" i="25"/>
  <c r="I154" i="25"/>
  <c r="F154" i="30"/>
  <c r="F152" i="30"/>
  <c r="AC154" i="32"/>
  <c r="AC152" i="32"/>
  <c r="V152" i="3"/>
  <c r="V154" i="3"/>
  <c r="G152" i="13"/>
  <c r="G154" i="13"/>
  <c r="Y152" i="30"/>
  <c r="Y154" i="30"/>
  <c r="S154" i="15"/>
  <c r="S152" i="15"/>
  <c r="O152" i="25"/>
  <c r="O154" i="25"/>
  <c r="AD154" i="35"/>
  <c r="AD152" i="35"/>
  <c r="K154" i="7"/>
  <c r="K152" i="7"/>
  <c r="T154" i="28"/>
  <c r="T152" i="28"/>
  <c r="AA154" i="19"/>
  <c r="AA152" i="19"/>
  <c r="K154" i="30"/>
  <c r="K152" i="30"/>
  <c r="AC152" i="14"/>
  <c r="AC154" i="14"/>
  <c r="R154" i="14"/>
  <c r="R152" i="14"/>
  <c r="R154" i="7"/>
  <c r="R152" i="7"/>
</calcChain>
</file>

<file path=xl/sharedStrings.xml><?xml version="1.0" encoding="utf-8"?>
<sst xmlns="http://schemas.openxmlformats.org/spreadsheetml/2006/main" count="127593" uniqueCount="448">
  <si>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</si>
  <si>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</si>
  <si>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</si>
  <si>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</si>
  <si>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</si>
  <si>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</si>
  <si>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</si>
  <si>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</si>
  <si>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</si>
  <si>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</si>
  <si>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</si>
  <si>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</si>
  <si>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</si>
  <si>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</si>
  <si>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</si>
  <si>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</si>
  <si>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</si>
  <si>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</si>
  <si>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</si>
  <si>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</si>
  <si>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</si>
  <si>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</si>
  <si>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</si>
  <si>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</si>
  <si>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</si>
  <si>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</si>
  <si>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</si>
  <si>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</si>
  <si>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</si>
  <si>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</si>
  <si>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</si>
  <si>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</si>
  <si>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</si>
  <si>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</si>
  <si>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</si>
  <si>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</si>
  <si>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</si>
  <si>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</si>
  <si>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</si>
  <si>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</si>
  <si>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</si>
  <si>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</si>
  <si>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</si>
  <si>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</si>
  <si>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</si>
  <si>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</si>
  <si>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</si>
  <si>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</si>
  <si>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</si>
  <si>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</si>
  <si>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</si>
  <si>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</si>
  <si>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</si>
  <si>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</si>
  <si>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</si>
  <si>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</si>
  <si>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</si>
  <si>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</si>
  <si>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</si>
  <si>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</si>
  <si>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</si>
  <si>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</si>
  <si>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</si>
  <si>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</si>
  <si>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</si>
  <si>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</si>
  <si>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</si>
  <si>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</si>
  <si>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</si>
  <si>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</si>
  <si>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</si>
  <si>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</si>
  <si>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</si>
  <si>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</si>
  <si>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</si>
  <si>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</si>
  <si>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</si>
  <si>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</si>
  <si>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</si>
  <si>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</si>
  <si>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</si>
  <si>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</si>
  <si>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</si>
  <si>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</si>
  <si>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</si>
  <si>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</si>
  <si>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</si>
  <si>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</si>
  <si>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</si>
  <si>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</si>
  <si>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</si>
  <si>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</si>
  <si>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</si>
  <si>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</si>
  <si>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</si>
  <si>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</si>
  <si>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</si>
  <si>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</si>
  <si>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</si>
  <si>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</si>
  <si>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</si>
  <si>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</si>
  <si>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</si>
  <si>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</si>
  <si>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</si>
  <si>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</si>
  <si>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</si>
  <si>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</si>
  <si>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</si>
  <si>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</si>
  <si>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</si>
  <si>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</si>
  <si>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</si>
  <si>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</si>
  <si>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</si>
  <si>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</si>
  <si>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</si>
  <si>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</si>
  <si>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</si>
  <si>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</si>
  <si>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</si>
  <si>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</si>
  <si>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1B1b</t>
  </si>
  <si>
    <t>Fugitive emission from solid fuels: Solid fuel transformation</t>
  </si>
  <si>
    <t>1B1c</t>
  </si>
  <si>
    <t>Other fugitive emissions from solid fuels</t>
  </si>
  <si>
    <t>1B2ai</t>
  </si>
  <si>
    <t>Fugitive emissions oil: Exploration, production, transport</t>
  </si>
  <si>
    <t>1B2aiv</t>
  </si>
  <si>
    <t>1B2av</t>
  </si>
  <si>
    <t>Distribution of oil products</t>
  </si>
  <si>
    <t>1B2b</t>
  </si>
  <si>
    <t>Fugitive emissions from natural gas (exploration, production, processing, transmission, storage, distribution and other)</t>
  </si>
  <si>
    <t>1B2c</t>
  </si>
  <si>
    <t>Venting and flaring (oil, gas, combined oil and gas)</t>
  </si>
  <si>
    <t>1B2d</t>
  </si>
  <si>
    <t>(a)</t>
  </si>
  <si>
    <t>2A1</t>
  </si>
  <si>
    <t>Cement production</t>
  </si>
  <si>
    <t>2A2</t>
  </si>
  <si>
    <t>Lime production</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</si>
  <si>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</si>
  <si>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</si>
  <si>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</si>
  <si>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</si>
  <si>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</si>
  <si>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</si>
  <si>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</si>
  <si>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</si>
  <si>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</si>
  <si>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</si>
  <si>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</si>
  <si>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2B2</t>
  </si>
  <si>
    <t>Nitric acid production</t>
  </si>
  <si>
    <t>2B3</t>
  </si>
  <si>
    <t>Adipic acid production</t>
  </si>
  <si>
    <t>2B5</t>
  </si>
  <si>
    <t>Carbide production</t>
  </si>
  <si>
    <t>2B6</t>
  </si>
  <si>
    <t>Titanium dioxide production</t>
  </si>
  <si>
    <t>2B7</t>
  </si>
  <si>
    <t>Soda ash production</t>
  </si>
  <si>
    <t>2B10a</t>
  </si>
  <si>
    <t>2B10b</t>
  </si>
  <si>
    <t>Storage, handling and transport of chemical products (please specify in the IIR)</t>
  </si>
  <si>
    <t>2C1</t>
  </si>
  <si>
    <t>Iron and steel production</t>
  </si>
  <si>
    <t>2C2</t>
  </si>
  <si>
    <t>Ferroalloys production</t>
  </si>
  <si>
    <t>2C3</t>
  </si>
  <si>
    <t>Aluminium production</t>
  </si>
  <si>
    <t>2C4</t>
  </si>
  <si>
    <t>Magnesium production</t>
  </si>
  <si>
    <t>2C5</t>
  </si>
  <si>
    <t>Lead production</t>
  </si>
  <si>
    <t>2C6</t>
  </si>
  <si>
    <t>Zinc production</t>
  </si>
  <si>
    <t>2C7a</t>
  </si>
  <si>
    <t>Copper production</t>
  </si>
  <si>
    <t>2C7b</t>
  </si>
  <si>
    <t>Nickel production</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</si>
  <si>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</si>
  <si>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</si>
  <si>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</si>
  <si>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</si>
  <si>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</si>
  <si>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</si>
  <si>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</si>
  <si>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</si>
  <si>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</si>
  <si>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</si>
  <si>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</si>
  <si>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</si>
  <si>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2D3e</t>
  </si>
  <si>
    <t>Degreasing</t>
  </si>
  <si>
    <t>2D3f</t>
  </si>
  <si>
    <t>Dry cleaning</t>
  </si>
  <si>
    <t>2D3g</t>
  </si>
  <si>
    <t>Chemical products</t>
  </si>
  <si>
    <t>2D3h</t>
  </si>
  <si>
    <t>Printing</t>
  </si>
  <si>
    <t>2D3i</t>
  </si>
  <si>
    <t>Other solvent use (please specify in the IIR)</t>
  </si>
  <si>
    <t>Other product use (please specify in the IIR)</t>
  </si>
  <si>
    <t>2H1</t>
  </si>
  <si>
    <t>Pulp and paper industry</t>
  </si>
  <si>
    <t>2H2</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</si>
  <si>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</si>
  <si>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</si>
  <si>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</si>
  <si>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</si>
  <si>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</si>
  <si>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</si>
  <si>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</si>
  <si>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</si>
  <si>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</si>
  <si>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</si>
  <si>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</si>
  <si>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</si>
  <si>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</si>
  <si>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</si>
  <si>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</si>
  <si>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</si>
  <si>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</si>
  <si>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</si>
  <si>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</si>
  <si>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</si>
  <si>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</si>
  <si>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</si>
  <si>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</si>
  <si>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</si>
  <si>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</si>
  <si>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</si>
  <si>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</si>
  <si>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</si>
  <si>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</si>
  <si>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</si>
  <si>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</si>
  <si>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</si>
  <si>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</si>
  <si>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</si>
  <si>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</si>
  <si>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</si>
  <si>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</si>
  <si>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</si>
  <si>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</si>
  <si>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</si>
  <si>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</si>
  <si>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</si>
  <si>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</si>
  <si>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</si>
  <si>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</si>
  <si>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</si>
  <si>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</si>
  <si>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</si>
  <si>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</si>
  <si>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</si>
  <si>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</si>
  <si>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</si>
  <si>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</si>
  <si>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</si>
  <si>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</si>
  <si>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</si>
  <si>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</si>
  <si>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</si>
  <si>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</si>
  <si>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</si>
  <si>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</si>
  <si>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</si>
  <si>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</si>
  <si>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</si>
  <si>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</si>
  <si>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</si>
  <si>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</si>
  <si>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</si>
  <si>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</si>
  <si>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</si>
  <si>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</si>
  <si>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</si>
  <si>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</si>
  <si>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</si>
  <si>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</si>
  <si>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</si>
  <si>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</si>
  <si>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</si>
  <si>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</si>
  <si>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</si>
  <si>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</si>
  <si>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</si>
  <si>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</si>
  <si>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</si>
  <si>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</si>
  <si>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</si>
  <si>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</si>
  <si>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</si>
  <si>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</si>
  <si>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</si>
  <si>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</si>
  <si>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</si>
  <si>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</si>
  <si>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</si>
  <si>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</si>
  <si>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</si>
  <si>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</si>
  <si>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</si>
  <si>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</si>
  <si>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</si>
  <si>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</si>
  <si>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</si>
  <si>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</si>
  <si>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</si>
  <si>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</si>
  <si>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</si>
  <si>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</si>
  <si>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</si>
  <si>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</si>
  <si>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</si>
  <si>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</si>
  <si>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</si>
  <si>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</si>
  <si>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</si>
  <si>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</si>
  <si>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</si>
  <si>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</si>
  <si>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</si>
  <si>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</si>
  <si>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</si>
  <si>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</si>
  <si>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</si>
  <si>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</si>
  <si>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</si>
  <si>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</si>
  <si>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</si>
  <si>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</si>
  <si>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</si>
  <si>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</si>
  <si>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</si>
  <si>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</si>
  <si>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</si>
  <si>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</si>
  <si>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</si>
  <si>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</si>
  <si>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</si>
  <si>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</si>
  <si>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</si>
  <si>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</si>
  <si>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</si>
  <si>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</si>
  <si>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</si>
  <si>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</si>
  <si>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</si>
  <si>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</si>
  <si>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</si>
  <si>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</si>
  <si>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</si>
  <si>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</si>
  <si>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</si>
  <si>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</si>
  <si>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</si>
  <si>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</si>
  <si>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</si>
  <si>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</si>
  <si>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</si>
  <si>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</si>
  <si>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</si>
  <si>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</si>
  <si>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</si>
  <si>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</si>
  <si>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</si>
  <si>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</si>
  <si>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</si>
  <si>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</si>
  <si>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</si>
  <si>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</si>
  <si>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</si>
  <si>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</si>
  <si>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</si>
  <si>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</si>
  <si>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</si>
  <si>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</si>
  <si>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</si>
  <si>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</si>
  <si>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Mileage [10^6 km]</t>
  </si>
  <si>
    <t>Long name</t>
  </si>
  <si>
    <t>SK</t>
  </si>
  <si>
    <t>NA</t>
  </si>
  <si>
    <t>Note (b):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143-141).</t>
  </si>
  <si>
    <t>Note (c): The 'National Total for Compliance (CLRTAP)' includes the ‘National Total (based on fuel sold)’ (row 141) corrected for i) approved adjustments to national totals (row 151) and, if applicable, ii) national totals based on transport fuel used (rows 143-141).</t>
  </si>
  <si>
    <t>Note (e): The 'National Total for Compliance (NECD)' includes the ‘National Total (based on fuel sold)’ (row 141) corrected for i) approved adjustments and flexibilities to national totals (row 153) and, if applicable, ii) national totals based on transport fuel used (rows 143-141) as well as iii) the subtraction of sectors 3B + 3D for NOx and NMVOC (only from 2020 onwards and for the year 2005 as a basis for emission reduction commitment calculations), according to the NEC Directive, Article 4/3(d).</t>
  </si>
  <si>
    <t>15.03.2023</t>
  </si>
  <si>
    <t>v2.0</t>
  </si>
  <si>
    <t>head</t>
  </si>
  <si>
    <t>NO</t>
  </si>
  <si>
    <t>kg/N/year</t>
  </si>
  <si>
    <t>IE</t>
  </si>
  <si>
    <t>NE</t>
  </si>
  <si>
    <t>Ha</t>
  </si>
  <si>
    <t>MSW incinerated [kt]</t>
  </si>
  <si>
    <t>Waste incinerated [kt]</t>
  </si>
  <si>
    <t>Coal transformed [kt]</t>
  </si>
  <si>
    <t>Coal produced [Mt]</t>
  </si>
  <si>
    <t>Coke produced [Mt]</t>
  </si>
  <si>
    <t>Please specify</t>
  </si>
  <si>
    <t>Crude oil produced and transported oil [Mt]</t>
  </si>
  <si>
    <t>Crude oil refined [Mt]</t>
  </si>
  <si>
    <t>Oil consumed [Mt]</t>
  </si>
  <si>
    <t>Production [mil. m3]</t>
  </si>
  <si>
    <t>Gas vented flared [TJ]</t>
  </si>
  <si>
    <t>Clinker produced [kt]</t>
  </si>
  <si>
    <t>Lime produced [kt]</t>
  </si>
  <si>
    <t>Glass produced [kt]</t>
  </si>
  <si>
    <t>Material quarried [Mt]</t>
  </si>
  <si>
    <t xml:space="preserve"> [mil.m2]</t>
  </si>
  <si>
    <t>Amount [Mt]</t>
  </si>
  <si>
    <t>Ammonia produced [kt]</t>
  </si>
  <si>
    <t>Nitric acid produced [kt]</t>
  </si>
  <si>
    <t>Adipic acid produced [kt]</t>
  </si>
  <si>
    <t>Carbide produced [kt]</t>
  </si>
  <si>
    <t>Titanium dioxide produced [kt]</t>
  </si>
  <si>
    <t>Soda ash produced [kt]</t>
  </si>
  <si>
    <t>[Steel produced kt]</t>
  </si>
  <si>
    <t>Ferroalloys produced [kt]</t>
  </si>
  <si>
    <t>Aluminium produced [kt]</t>
  </si>
  <si>
    <t>Lead produced [kt]</t>
  </si>
  <si>
    <t>Zinc produced [kt]</t>
  </si>
  <si>
    <t>Copper produced [kt]</t>
  </si>
  <si>
    <t>Nickel produced [kt]</t>
  </si>
  <si>
    <t>Amount [kt]</t>
  </si>
  <si>
    <t>Pulp production [kt]</t>
  </si>
  <si>
    <t>Food produced [kt]</t>
  </si>
  <si>
    <t>inhabitants</t>
  </si>
  <si>
    <t>Inhabitants</t>
  </si>
  <si>
    <t>Used asphalt [t]</t>
  </si>
  <si>
    <t>Asphalt Use for Roofing [kt]</t>
  </si>
  <si>
    <t>Coatings applied [kt]</t>
  </si>
  <si>
    <t>Solvents used [kt]</t>
  </si>
  <si>
    <t>Fireworks used and tabacco combusted [kt]</t>
  </si>
  <si>
    <t>Please specify and/or provide details in the IIR</t>
  </si>
  <si>
    <t>10^6 km</t>
  </si>
  <si>
    <t>TJ  NCV</t>
  </si>
  <si>
    <t>Biogas [mil. m3]</t>
  </si>
  <si>
    <t>Composted waste [kt]</t>
  </si>
  <si>
    <t>Amount of nitrogen entering into biogas facility</t>
  </si>
  <si>
    <t>Sewage sludge incinerated [kt]</t>
  </si>
  <si>
    <t>Incineration of corpses [Number]</t>
  </si>
  <si>
    <t>Waste water handled [thousend m3]</t>
  </si>
  <si>
    <t>[number of fires]</t>
  </si>
  <si>
    <t>Total mass of biomass burned [kt]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</si>
</sst>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
    <numFmt numFmtId="165" formatCode="#,##0.0000000"/>
  </numFmts>
  <fonts count="15"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i/>
      <sz val="9"/>
      <name val="Arial"/>
      <family val="2"/>
      <charset val="238"/>
    </font>
  </fonts>
  <fills count="15">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71">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0" borderId="19" xfId="1" applyNumberFormat="1" applyFont="1" applyFill="1" applyBorder="1" applyAlignment="1" applyProtection="1">
      <alignment horizontal="center" vertical="center" wrapText="1"/>
      <protection locked="0"/>
    </xf>
    <xf numFmtId="2" fontId="5" fillId="14" borderId="19"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64" fontId="5" fillId="0" borderId="14" xfId="1" applyNumberFormat="1" applyFont="1" applyFill="1" applyBorder="1" applyAlignment="1" applyProtection="1">
      <alignment horizontal="center" vertical="center" wrapText="1"/>
      <protection locked="0"/>
    </xf>
    <xf numFmtId="49" fontId="5" fillId="4" borderId="15" xfId="1" applyNumberFormat="1" applyFont="1" applyFill="1" applyBorder="1" applyAlignment="1" applyProtection="1">
      <alignment horizontal="center" vertical="center" wrapText="1"/>
    </xf>
    <xf numFmtId="4" fontId="5" fillId="0" borderId="14" xfId="1" applyNumberFormat="1" applyFont="1" applyFill="1" applyBorder="1" applyAlignment="1" applyProtection="1">
      <alignment horizontal="center" vertical="center" wrapText="1"/>
      <protection locked="0"/>
    </xf>
    <xf numFmtId="164" fontId="5" fillId="5" borderId="14" xfId="1" applyNumberFormat="1" applyFont="1" applyFill="1" applyBorder="1" applyAlignment="1" applyProtection="1">
      <alignment horizontal="center" vertical="center"/>
      <protection locked="0"/>
    </xf>
    <xf numFmtId="4" fontId="5" fillId="5" borderId="14" xfId="1" applyNumberFormat="1" applyFont="1" applyFill="1" applyBorder="1" applyAlignment="1" applyProtection="1">
      <alignment horizontal="center" vertical="center"/>
      <protection locked="0"/>
    </xf>
    <xf numFmtId="2" fontId="5" fillId="14" borderId="19" xfId="1" applyNumberFormat="1" applyFont="1" applyFill="1" applyBorder="1" applyAlignment="1" applyProtection="1">
      <alignment horizontal="left" vertical="center" wrapText="1"/>
      <protection locked="0"/>
    </xf>
    <xf numFmtId="2" fontId="5" fillId="10" borderId="19" xfId="1" applyNumberFormat="1" applyFont="1" applyFill="1" applyBorder="1" applyAlignment="1" applyProtection="1">
      <alignment horizontal="left" vertical="center" wrapText="1"/>
      <protection locked="0"/>
    </xf>
    <xf numFmtId="2" fontId="5" fillId="2" borderId="19" xfId="1" applyNumberFormat="1" applyFont="1" applyFill="1" applyBorder="1" applyAlignment="1" applyProtection="1">
      <alignment horizontal="left" vertical="center" wrapText="1"/>
      <protection locked="0"/>
    </xf>
    <xf numFmtId="2" fontId="5" fillId="8" borderId="19" xfId="1" applyNumberFormat="1" applyFont="1" applyFill="1" applyBorder="1" applyAlignment="1" applyProtection="1">
      <alignment horizontal="left" vertical="center" wrapText="1"/>
      <protection locked="0"/>
    </xf>
    <xf numFmtId="164" fontId="14" fillId="0" borderId="14" xfId="1" applyNumberFormat="1" applyFont="1" applyFill="1" applyBorder="1" applyAlignment="1" applyProtection="1">
      <alignment horizontal="left" vertical="center" wrapText="1"/>
      <protection locked="0"/>
    </xf>
    <xf numFmtId="49" fontId="1" fillId="3" borderId="0" xfId="1" applyNumberFormat="1" applyFont="1" applyFill="1" applyAlignment="1" applyProtection="1">
      <alignment horizontal="left" vertical="center"/>
      <protection locked="0"/>
    </xf>
    <xf numFmtId="4" fontId="14" fillId="0" borderId="14" xfId="1" applyNumberFormat="1" applyFont="1" applyFill="1" applyBorder="1" applyAlignment="1" applyProtection="1">
      <alignment horizontal="left" vertical="center" wrapText="1"/>
      <protection locked="0"/>
    </xf>
    <xf numFmtId="4" fontId="14" fillId="5" borderId="14" xfId="1" applyNumberFormat="1" applyFont="1" applyFill="1" applyBorder="1" applyAlignment="1" applyProtection="1">
      <alignment horizontal="left" vertical="center"/>
      <protection locked="0"/>
    </xf>
    <xf numFmtId="0" fontId="14" fillId="11" borderId="19" xfId="1" applyNumberFormat="1" applyFont="1" applyFill="1" applyBorder="1" applyAlignment="1" applyProtection="1">
      <alignment horizontal="left" vertical="center" wrapText="1"/>
      <protection locked="0"/>
    </xf>
    <xf numFmtId="165" fontId="5" fillId="0" borderId="14" xfId="1" applyNumberFormat="1" applyFont="1" applyFill="1" applyBorder="1" applyAlignment="1" applyProtection="1">
      <alignment horizontal="center" vertical="center" wrapText="1"/>
      <protection locked="0"/>
    </xf>
    <xf numFmtId="49" fontId="4" fillId="0" borderId="0" xfId="0" applyNumberFormat="1" applyFont="1" applyAlignment="1">
      <alignment vertical="top" wrapText="1"/>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cellXfs>
  <cellStyles count="2">
    <cellStyle name="Normálna" xfId="0" builtinId="0"/>
    <cellStyle name="Standard 2" xfId="1"/>
  </cellStyles>
  <dxfs count="90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s>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93706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6429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55435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90" zoomScaleNormal="90" workbookViewId="0">
      <selection activeCell="B8" sqref="B8"/>
    </sheetView>
  </sheetViews>
  <sheetFormatPr defaultColWidth="8.85546875" defaultRowHeight="12.75" x14ac:dyDescent="0.2"/>
  <cols>
    <col min="1" max="2" width="21.42578125" style="5" customWidth="1"/>
    <col min="3" max="3" width="46.42578125" style="17" customWidth="1"/>
    <col min="4" max="4" width="5.7109375" style="5" bestFit="1" customWidth="1"/>
    <col min="5" max="5" width="8.140625" style="5" customWidth="1"/>
    <col min="6" max="6" width="11.28515625" style="5" customWidth="1"/>
    <col min="7" max="24" width="8.5703125" style="5" customWidth="1"/>
    <col min="25" max="25" width="8.85546875" style="5" customWidth="1"/>
    <col min="26" max="27" width="8.5703125" style="5" customWidth="1"/>
    <col min="28" max="28" width="10.7109375" style="5" customWidth="1"/>
    <col min="29" max="30" width="8.5703125" style="5" customWidth="1"/>
    <col min="31" max="31" width="2.140625" style="5" customWidth="1"/>
    <col min="32" max="32" width="10" style="5" customWidth="1"/>
    <col min="33" max="33" width="8.5703125" style="5" customWidth="1"/>
    <col min="34" max="34" width="9.5703125" style="5" customWidth="1"/>
    <col min="35"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2021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2021</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2.6306165990000001</v>
      </c>
      <c r="F14" s="136">
        <v>0.11446740700000003</v>
      </c>
      <c r="G14" s="136">
        <v>1.8073077370000001</v>
      </c>
      <c r="H14" s="136" t="s">
        <v>392</v>
      </c>
      <c r="I14" s="136">
        <v>0.131218418</v>
      </c>
      <c r="J14" s="136">
        <v>0.14115276400000001</v>
      </c>
      <c r="K14" s="136">
        <v>0.15857033800000003</v>
      </c>
      <c r="L14" s="136">
        <v>4.0701549842084737E-3</v>
      </c>
      <c r="M14" s="136">
        <v>1.8778122500000003</v>
      </c>
      <c r="N14" s="136">
        <v>6.4546365066358052E-2</v>
      </c>
      <c r="O14" s="136">
        <v>9.9978349684088311E-3</v>
      </c>
      <c r="P14" s="136">
        <v>1.5695230206538006E-2</v>
      </c>
      <c r="Q14" s="136">
        <v>4.7412166899958759E-2</v>
      </c>
      <c r="R14" s="136">
        <v>3.4996661750542966E-2</v>
      </c>
      <c r="S14" s="136">
        <v>3.3300867645272646E-2</v>
      </c>
      <c r="T14" s="136">
        <v>4.9709017481980027E-2</v>
      </c>
      <c r="U14" s="136">
        <v>0.12286695947265848</v>
      </c>
      <c r="V14" s="136">
        <v>0.28635225581776141</v>
      </c>
      <c r="W14" s="136">
        <v>0.87850697934690991</v>
      </c>
      <c r="X14" s="136">
        <v>9.7615091289814419E-4</v>
      </c>
      <c r="Y14" s="136">
        <v>8.6052671189272188E-4</v>
      </c>
      <c r="Z14" s="136">
        <v>8.1157093795593087E-4</v>
      </c>
      <c r="AA14" s="136">
        <v>2.1551644994640797E-5</v>
      </c>
      <c r="AB14" s="150">
        <v>2.6698002077414377E-3</v>
      </c>
      <c r="AC14" s="136">
        <v>0.48635984680775785</v>
      </c>
      <c r="AD14" s="136">
        <v>1.2227886187808998</v>
      </c>
      <c r="AE14" s="137"/>
      <c r="AF14" s="138">
        <v>56.822678117799995</v>
      </c>
      <c r="AG14" s="138">
        <v>20398.62411981</v>
      </c>
      <c r="AH14" s="138">
        <v>32704.327166358009</v>
      </c>
      <c r="AI14" s="138">
        <v>4826.1700538020004</v>
      </c>
      <c r="AJ14" s="138">
        <v>2162.1587332999989</v>
      </c>
      <c r="AK14" s="138" t="s">
        <v>385</v>
      </c>
      <c r="AL14" s="147" t="s">
        <v>397</v>
      </c>
    </row>
    <row r="15" spans="1:38" s="1" customFormat="1" ht="26.25" customHeight="1" thickBot="1" x14ac:dyDescent="0.25">
      <c r="A15" s="63" t="s">
        <v>53</v>
      </c>
      <c r="B15" s="63" t="s">
        <v>54</v>
      </c>
      <c r="C15" s="64" t="s">
        <v>55</v>
      </c>
      <c r="D15" s="65"/>
      <c r="E15" s="136">
        <v>1.8186287619999999</v>
      </c>
      <c r="F15" s="136">
        <v>0.68677850499999993</v>
      </c>
      <c r="G15" s="136">
        <v>1.1806079960000002</v>
      </c>
      <c r="H15" s="136">
        <v>1.008E-3</v>
      </c>
      <c r="I15" s="136">
        <v>7.2317376000000017E-2</v>
      </c>
      <c r="J15" s="136">
        <v>7.7803936000000004E-2</v>
      </c>
      <c r="K15" s="136">
        <v>7.8090086000000003E-2</v>
      </c>
      <c r="L15" s="136">
        <v>1.3306397184000002E-2</v>
      </c>
      <c r="M15" s="136">
        <v>3.9208154000000002E-2</v>
      </c>
      <c r="N15" s="136">
        <v>6.8586960418364355E-5</v>
      </c>
      <c r="O15" s="136">
        <v>2.506107903121192E-5</v>
      </c>
      <c r="P15" s="136">
        <v>8.2892320000000001E-5</v>
      </c>
      <c r="Q15" s="136">
        <v>1.7486053275885146E-5</v>
      </c>
      <c r="R15" s="136" t="s">
        <v>394</v>
      </c>
      <c r="S15" s="136" t="s">
        <v>394</v>
      </c>
      <c r="T15" s="136">
        <v>6.5737829664139268E-5</v>
      </c>
      <c r="U15" s="136" t="s">
        <v>394</v>
      </c>
      <c r="V15" s="136" t="s">
        <v>394</v>
      </c>
      <c r="W15" s="136">
        <v>1.0359833042072473</v>
      </c>
      <c r="X15" s="136" t="s">
        <v>395</v>
      </c>
      <c r="Y15" s="136" t="s">
        <v>395</v>
      </c>
      <c r="Z15" s="136" t="s">
        <v>395</v>
      </c>
      <c r="AA15" s="136" t="s">
        <v>395</v>
      </c>
      <c r="AB15" s="136">
        <v>2.9604400000000003E-2</v>
      </c>
      <c r="AC15" s="136">
        <v>2.9604400000000004E-3</v>
      </c>
      <c r="AD15" s="136" t="s">
        <v>385</v>
      </c>
      <c r="AE15" s="137"/>
      <c r="AF15" s="138">
        <v>19428.732667862001</v>
      </c>
      <c r="AG15" s="138">
        <v>1754.0264624999998</v>
      </c>
      <c r="AH15" s="138">
        <v>4857.3452619079999</v>
      </c>
      <c r="AI15" s="138" t="s">
        <v>392</v>
      </c>
      <c r="AJ15" s="138">
        <v>6.4417599999999995</v>
      </c>
      <c r="AK15" s="138">
        <v>1.4802200000000001</v>
      </c>
      <c r="AL15" s="147" t="s">
        <v>398</v>
      </c>
    </row>
    <row r="16" spans="1:38" s="1" customFormat="1" ht="26.25" customHeight="1" thickBot="1" x14ac:dyDescent="0.25">
      <c r="A16" s="63" t="s">
        <v>53</v>
      </c>
      <c r="B16" s="63" t="s">
        <v>56</v>
      </c>
      <c r="C16" s="64" t="s">
        <v>57</v>
      </c>
      <c r="D16" s="65"/>
      <c r="E16" s="136">
        <v>0.696200441</v>
      </c>
      <c r="F16" s="136">
        <v>0.31532451900000003</v>
      </c>
      <c r="G16" s="136">
        <v>0.140401163</v>
      </c>
      <c r="H16" s="136">
        <v>2.9596336999999997E-2</v>
      </c>
      <c r="I16" s="136">
        <v>9.6375944999999991E-2</v>
      </c>
      <c r="J16" s="136">
        <v>0.16245691099999998</v>
      </c>
      <c r="K16" s="136">
        <v>0.24433634000000001</v>
      </c>
      <c r="L16" s="136">
        <v>4.6260453599999994E-2</v>
      </c>
      <c r="M16" s="136">
        <v>17.703520024000003</v>
      </c>
      <c r="N16" s="136">
        <v>5.9817999999999998E-3</v>
      </c>
      <c r="O16" s="136">
        <v>2.7190000000000005E-4</v>
      </c>
      <c r="P16" s="136" t="s">
        <v>385</v>
      </c>
      <c r="Q16" s="136">
        <v>4.3504000000000008E-3</v>
      </c>
      <c r="R16" s="136">
        <v>9.7883999999999992E-3</v>
      </c>
      <c r="S16" s="136">
        <v>4.6223000000000002E-3</v>
      </c>
      <c r="T16" s="136">
        <v>2.4470999999999998E-3</v>
      </c>
      <c r="U16" s="136">
        <v>4.8941999999999996E-3</v>
      </c>
      <c r="V16" s="136">
        <v>2.0664399999999999E-2</v>
      </c>
      <c r="W16" s="136">
        <v>2.0066220000000001</v>
      </c>
      <c r="X16" s="136">
        <v>2.2295799999999998E-2</v>
      </c>
      <c r="Y16" s="136">
        <v>2.7190000000000005E-4</v>
      </c>
      <c r="Z16" s="136">
        <v>8.1569999999999993E-5</v>
      </c>
      <c r="AA16" s="136">
        <v>5.4380000000000005E-5</v>
      </c>
      <c r="AB16" s="136">
        <v>2.2703649999999995E-2</v>
      </c>
      <c r="AC16" s="136" t="s">
        <v>385</v>
      </c>
      <c r="AD16" s="136" t="s">
        <v>385</v>
      </c>
      <c r="AE16" s="137"/>
      <c r="AF16" s="138">
        <v>0.11668185</v>
      </c>
      <c r="AG16" s="138">
        <v>6038.1303852948004</v>
      </c>
      <c r="AH16" s="138">
        <v>6.3718022840000001</v>
      </c>
      <c r="AI16" s="138" t="s">
        <v>392</v>
      </c>
      <c r="AJ16" s="138" t="s">
        <v>392</v>
      </c>
      <c r="AK16" s="138">
        <v>2719</v>
      </c>
      <c r="AL16" s="147" t="s">
        <v>399</v>
      </c>
    </row>
    <row r="17" spans="1:38" s="2" customFormat="1" ht="26.25" customHeight="1" thickBot="1" x14ac:dyDescent="0.25">
      <c r="A17" s="63" t="s">
        <v>53</v>
      </c>
      <c r="B17" s="63" t="s">
        <v>58</v>
      </c>
      <c r="C17" s="64" t="s">
        <v>59</v>
      </c>
      <c r="D17" s="65"/>
      <c r="E17" s="136">
        <v>2.0873263550000001</v>
      </c>
      <c r="F17" s="136">
        <v>5.3845379999999991E-2</v>
      </c>
      <c r="G17" s="136">
        <v>0.70293570699999997</v>
      </c>
      <c r="H17" s="136" t="s">
        <v>392</v>
      </c>
      <c r="I17" s="136">
        <v>3.6645203000000001E-2</v>
      </c>
      <c r="J17" s="136">
        <v>4.0221493000000004E-2</v>
      </c>
      <c r="K17" s="136">
        <v>4.2444184999999995E-2</v>
      </c>
      <c r="L17" s="136">
        <v>2.3443520600588031E-3</v>
      </c>
      <c r="M17" s="136">
        <v>0.18477379199999999</v>
      </c>
      <c r="N17" s="136">
        <v>2.1601613109970792E-2</v>
      </c>
      <c r="O17" s="136">
        <v>2.2420658300041406E-3</v>
      </c>
      <c r="P17" s="136">
        <v>6.7443150961706963E-3</v>
      </c>
      <c r="Q17" s="136">
        <v>4.5778704952343036E-3</v>
      </c>
      <c r="R17" s="136">
        <v>3.5349777832580524E-2</v>
      </c>
      <c r="S17" s="136">
        <v>6.0951768426918823E-2</v>
      </c>
      <c r="T17" s="136">
        <v>4.2059631641370637E-2</v>
      </c>
      <c r="U17" s="136">
        <v>0.17934480547925988</v>
      </c>
      <c r="V17" s="136">
        <v>0.15507614646684911</v>
      </c>
      <c r="W17" s="136">
        <v>1.8784975700297829E-2</v>
      </c>
      <c r="X17" s="136">
        <v>1.199088381310099E-4</v>
      </c>
      <c r="Y17" s="136">
        <v>1.9810597326298302E-4</v>
      </c>
      <c r="Z17" s="136">
        <v>8.6916087872278077E-5</v>
      </c>
      <c r="AA17" s="136">
        <v>7.7107236502003981E-5</v>
      </c>
      <c r="AB17" s="136">
        <v>4.8203813576827499E-4</v>
      </c>
      <c r="AC17" s="136">
        <v>5.2277552530338084E-2</v>
      </c>
      <c r="AD17" s="136">
        <v>9.2576282605827641E-3</v>
      </c>
      <c r="AE17" s="137"/>
      <c r="AF17" s="138">
        <v>28.803170256999994</v>
      </c>
      <c r="AG17" s="138">
        <v>21631.326672556599</v>
      </c>
      <c r="AH17" s="138">
        <v>1301.5234949450003</v>
      </c>
      <c r="AI17" s="138">
        <v>8.9149094399999989</v>
      </c>
      <c r="AJ17" s="138" t="s">
        <v>392</v>
      </c>
      <c r="AK17" s="138" t="s">
        <v>385</v>
      </c>
      <c r="AL17" s="147" t="s">
        <v>49</v>
      </c>
    </row>
    <row r="18" spans="1:38" s="2" customFormat="1" ht="26.25" customHeight="1" thickBot="1" x14ac:dyDescent="0.25">
      <c r="A18" s="63" t="s">
        <v>53</v>
      </c>
      <c r="B18" s="63" t="s">
        <v>60</v>
      </c>
      <c r="C18" s="64" t="s">
        <v>61</v>
      </c>
      <c r="D18" s="65"/>
      <c r="E18" s="136">
        <v>6.1649490000000003E-3</v>
      </c>
      <c r="F18" s="136">
        <v>3.7975000000000004E-4</v>
      </c>
      <c r="G18" s="136">
        <v>3.9465999999999998E-5</v>
      </c>
      <c r="H18" s="136" t="s">
        <v>392</v>
      </c>
      <c r="I18" s="136">
        <v>2.7277599999999996E-4</v>
      </c>
      <c r="J18" s="136">
        <v>3.0156699999999998E-4</v>
      </c>
      <c r="K18" s="136">
        <v>3.1671999999999999E-4</v>
      </c>
      <c r="L18" s="136">
        <v>1.146780987527536E-5</v>
      </c>
      <c r="M18" s="136">
        <v>2.4889459999999997E-3</v>
      </c>
      <c r="N18" s="136">
        <v>1.5927999963834002E-6</v>
      </c>
      <c r="O18" s="136">
        <v>1.3030787472846001E-7</v>
      </c>
      <c r="P18" s="136">
        <v>7.8107367492516008E-5</v>
      </c>
      <c r="Q18" s="136">
        <v>1.4464500206600003E-5</v>
      </c>
      <c r="R18" s="136">
        <v>1.8847441576822002E-6</v>
      </c>
      <c r="S18" s="136">
        <v>3.8095007349644006E-7</v>
      </c>
      <c r="T18" s="136">
        <v>1.8804761662582002E-6</v>
      </c>
      <c r="U18" s="136">
        <v>8.3914685365252022E-6</v>
      </c>
      <c r="V18" s="136">
        <v>1.0623062786846199E-4</v>
      </c>
      <c r="W18" s="136">
        <v>7.5243054102088015E-5</v>
      </c>
      <c r="X18" s="136">
        <v>1.0418183532896801E-4</v>
      </c>
      <c r="Y18" s="136">
        <v>4.1978460348526001E-4</v>
      </c>
      <c r="Z18" s="136">
        <v>1.5913995616974002E-4</v>
      </c>
      <c r="AA18" s="136">
        <v>1.5624274367875203E-4</v>
      </c>
      <c r="AB18" s="136">
        <v>8.3934913866272017E-4</v>
      </c>
      <c r="AC18" s="136" t="s">
        <v>395</v>
      </c>
      <c r="AD18" s="136" t="s">
        <v>395</v>
      </c>
      <c r="AE18" s="137"/>
      <c r="AF18" s="138">
        <v>2.2229122000000004E-2</v>
      </c>
      <c r="AG18" s="138" t="s">
        <v>392</v>
      </c>
      <c r="AH18" s="138">
        <v>144.63833332940001</v>
      </c>
      <c r="AI18" s="138" t="s">
        <v>392</v>
      </c>
      <c r="AJ18" s="138" t="s">
        <v>392</v>
      </c>
      <c r="AK18" s="138" t="s">
        <v>385</v>
      </c>
      <c r="AL18" s="147" t="s">
        <v>49</v>
      </c>
    </row>
    <row r="19" spans="1:38" s="2" customFormat="1" ht="26.25" customHeight="1" thickBot="1" x14ac:dyDescent="0.25">
      <c r="A19" s="63" t="s">
        <v>53</v>
      </c>
      <c r="B19" s="63" t="s">
        <v>62</v>
      </c>
      <c r="C19" s="64" t="s">
        <v>63</v>
      </c>
      <c r="D19" s="65"/>
      <c r="E19" s="136">
        <v>0.21212555200000002</v>
      </c>
      <c r="F19" s="136">
        <v>5.1799870000000022E-3</v>
      </c>
      <c r="G19" s="136">
        <v>3.3082729999999996E-3</v>
      </c>
      <c r="H19" s="136" t="s">
        <v>392</v>
      </c>
      <c r="I19" s="136">
        <v>1.2417575999999993E-2</v>
      </c>
      <c r="J19" s="136">
        <v>1.2807687999999996E-2</v>
      </c>
      <c r="K19" s="136">
        <v>1.3246393E-2</v>
      </c>
      <c r="L19" s="136">
        <v>9.6116061813304092E-4</v>
      </c>
      <c r="M19" s="136">
        <v>6.1375819000000005E-2</v>
      </c>
      <c r="N19" s="136">
        <v>3.9251197971291001E-3</v>
      </c>
      <c r="O19" s="136">
        <v>9.7050390761242917E-5</v>
      </c>
      <c r="P19" s="136">
        <v>2.559823256347897E-3</v>
      </c>
      <c r="Q19" s="136">
        <v>4.9069072141573499E-4</v>
      </c>
      <c r="R19" s="136">
        <v>1.6143877139753021E-4</v>
      </c>
      <c r="S19" s="136">
        <v>3.8630173169476047E-5</v>
      </c>
      <c r="T19" s="136">
        <v>4.7102647829168223E-4</v>
      </c>
      <c r="U19" s="136">
        <v>2.595715139803882E-4</v>
      </c>
      <c r="V19" s="136">
        <v>5.5521962753360419E-3</v>
      </c>
      <c r="W19" s="136">
        <v>2.7917555145462163E-3</v>
      </c>
      <c r="X19" s="136">
        <v>3.2394581073396387E-3</v>
      </c>
      <c r="Y19" s="136">
        <v>1.2939454626942563E-2</v>
      </c>
      <c r="Z19" s="136">
        <v>4.9026294811551907E-3</v>
      </c>
      <c r="AA19" s="136">
        <v>4.8093642510521825E-3</v>
      </c>
      <c r="AB19" s="136">
        <v>8.3652906466489582E-2</v>
      </c>
      <c r="AC19" s="136">
        <v>5.7987515614221202E-3</v>
      </c>
      <c r="AD19" s="136">
        <v>2.7169411E-7</v>
      </c>
      <c r="AE19" s="137"/>
      <c r="AF19" s="138">
        <v>3.3867602064999995</v>
      </c>
      <c r="AG19" s="138" t="s">
        <v>392</v>
      </c>
      <c r="AH19" s="138">
        <v>4280.5472949254008</v>
      </c>
      <c r="AI19" s="138">
        <v>156.92608349999998</v>
      </c>
      <c r="AJ19" s="138">
        <v>69.837049999999962</v>
      </c>
      <c r="AK19" s="138">
        <v>2.8881000000000001</v>
      </c>
      <c r="AL19" s="147" t="s">
        <v>398</v>
      </c>
    </row>
    <row r="20" spans="1:38" s="2" customFormat="1" ht="26.25" customHeight="1" thickBot="1" x14ac:dyDescent="0.25">
      <c r="A20" s="63" t="s">
        <v>53</v>
      </c>
      <c r="B20" s="63" t="s">
        <v>64</v>
      </c>
      <c r="C20" s="64" t="s">
        <v>65</v>
      </c>
      <c r="D20" s="65"/>
      <c r="E20" s="136">
        <v>1.3142711530000002</v>
      </c>
      <c r="F20" s="136">
        <v>5.2094457999999989E-2</v>
      </c>
      <c r="G20" s="136">
        <v>9.9754998999999997E-2</v>
      </c>
      <c r="H20" s="136">
        <v>3.0339629999999998E-3</v>
      </c>
      <c r="I20" s="136">
        <v>1.7402070000000002E-2</v>
      </c>
      <c r="J20" s="136">
        <v>1.7409943000000001E-2</v>
      </c>
      <c r="K20" s="136">
        <v>1.7417161E-2</v>
      </c>
      <c r="L20" s="136">
        <v>4.870414079683077E-3</v>
      </c>
      <c r="M20" s="136">
        <v>1.1397012300000002</v>
      </c>
      <c r="N20" s="136">
        <v>3.1599401201352108E-2</v>
      </c>
      <c r="O20" s="136">
        <v>3.3641701981330183E-3</v>
      </c>
      <c r="P20" s="136">
        <v>2.505469319903126E-2</v>
      </c>
      <c r="Q20" s="136">
        <v>1.7305662788402711E-2</v>
      </c>
      <c r="R20" s="136">
        <v>6.1861859874501508E-4</v>
      </c>
      <c r="S20" s="136">
        <v>2.1018912887141015E-3</v>
      </c>
      <c r="T20" s="136">
        <v>1.6755345738959967E-3</v>
      </c>
      <c r="U20" s="136">
        <v>4.1611771089620133E-3</v>
      </c>
      <c r="V20" s="136">
        <v>4.0996260035608099E-2</v>
      </c>
      <c r="W20" s="136">
        <v>0.22384912725234232</v>
      </c>
      <c r="X20" s="136">
        <v>9.5025904000520061E-4</v>
      </c>
      <c r="Y20" s="136">
        <v>2.892826778165001E-3</v>
      </c>
      <c r="Z20" s="136">
        <v>1.3520738242759807E-3</v>
      </c>
      <c r="AA20" s="136">
        <v>6.6538083090000107E-4</v>
      </c>
      <c r="AB20" s="136">
        <v>5.8605404733461817E-3</v>
      </c>
      <c r="AC20" s="136">
        <v>9.8073937453567891E-2</v>
      </c>
      <c r="AD20" s="136">
        <v>4.3783698749643218E-2</v>
      </c>
      <c r="AE20" s="137"/>
      <c r="AF20" s="138">
        <v>1.7229023599999997</v>
      </c>
      <c r="AG20" s="138" t="s">
        <v>392</v>
      </c>
      <c r="AH20" s="138">
        <v>1870.1622031125999</v>
      </c>
      <c r="AI20" s="138">
        <v>19613.630344000001</v>
      </c>
      <c r="AJ20" s="138" t="s">
        <v>392</v>
      </c>
      <c r="AK20" s="138" t="s">
        <v>385</v>
      </c>
      <c r="AL20" s="147" t="s">
        <v>49</v>
      </c>
    </row>
    <row r="21" spans="1:38" s="2" customFormat="1" ht="26.25" customHeight="1" thickBot="1" x14ac:dyDescent="0.25">
      <c r="A21" s="63" t="s">
        <v>53</v>
      </c>
      <c r="B21" s="63" t="s">
        <v>66</v>
      </c>
      <c r="C21" s="64" t="s">
        <v>67</v>
      </c>
      <c r="D21" s="65"/>
      <c r="E21" s="136">
        <v>0.23720741100000001</v>
      </c>
      <c r="F21" s="136">
        <v>4.3177741000000019E-2</v>
      </c>
      <c r="G21" s="136">
        <v>1.9553927000000002E-2</v>
      </c>
      <c r="H21" s="136">
        <v>1.2309214000000001E-2</v>
      </c>
      <c r="I21" s="136">
        <v>3.5117019999999985E-2</v>
      </c>
      <c r="J21" s="136">
        <v>3.9053415999999987E-2</v>
      </c>
      <c r="K21" s="136">
        <v>4.5658638999999994E-2</v>
      </c>
      <c r="L21" s="136">
        <v>7.3084676802441977E-3</v>
      </c>
      <c r="M21" s="136">
        <v>0.151017175</v>
      </c>
      <c r="N21" s="136">
        <v>1.036106439617372E-2</v>
      </c>
      <c r="O21" s="136">
        <v>1.768251420064893E-3</v>
      </c>
      <c r="P21" s="136">
        <v>2.5387848017855647E-3</v>
      </c>
      <c r="Q21" s="136">
        <v>6.1084094085948014E-4</v>
      </c>
      <c r="R21" s="136">
        <v>3.6989592729139093E-3</v>
      </c>
      <c r="S21" s="136">
        <v>1.6759449349625019E-3</v>
      </c>
      <c r="T21" s="136">
        <v>9.7106356950914187E-4</v>
      </c>
      <c r="U21" s="136">
        <v>3.7790071447450682E-4</v>
      </c>
      <c r="V21" s="136">
        <v>7.8894572153329845E-2</v>
      </c>
      <c r="W21" s="136">
        <v>2.5224264107979989E-2</v>
      </c>
      <c r="X21" s="136">
        <v>6.3621119979279132E-3</v>
      </c>
      <c r="Y21" s="136">
        <v>1.614974700602834E-2</v>
      </c>
      <c r="Z21" s="136">
        <v>6.0570131003618612E-3</v>
      </c>
      <c r="AA21" s="136">
        <v>5.5862755470139688E-3</v>
      </c>
      <c r="AB21" s="136">
        <v>3.4155147651332089E-2</v>
      </c>
      <c r="AC21" s="136">
        <v>6.7508039164399999E-4</v>
      </c>
      <c r="AD21" s="136">
        <v>8.691173239963601E-3</v>
      </c>
      <c r="AE21" s="137"/>
      <c r="AF21" s="138">
        <v>13.514733094</v>
      </c>
      <c r="AG21" s="138">
        <v>51.079131200000006</v>
      </c>
      <c r="AH21" s="138">
        <v>3784.0421233096004</v>
      </c>
      <c r="AI21" s="138">
        <v>151.977355265</v>
      </c>
      <c r="AJ21" s="138" t="s">
        <v>392</v>
      </c>
      <c r="AK21" s="138" t="s">
        <v>385</v>
      </c>
      <c r="AL21" s="147" t="s">
        <v>49</v>
      </c>
    </row>
    <row r="22" spans="1:38" s="2" customFormat="1" ht="26.25" customHeight="1" thickBot="1" x14ac:dyDescent="0.25">
      <c r="A22" s="63" t="s">
        <v>53</v>
      </c>
      <c r="B22" s="67" t="s">
        <v>68</v>
      </c>
      <c r="C22" s="64" t="s">
        <v>69</v>
      </c>
      <c r="D22" s="65"/>
      <c r="E22" s="136">
        <v>4.2878946320000004</v>
      </c>
      <c r="F22" s="136">
        <v>0.15247659800000002</v>
      </c>
      <c r="G22" s="136">
        <v>0.41938840800000005</v>
      </c>
      <c r="H22" s="136">
        <v>4.8413122999999995E-2</v>
      </c>
      <c r="I22" s="136">
        <v>1.2854220000000005E-3</v>
      </c>
      <c r="J22" s="136">
        <v>1.3577150000000004E-3</v>
      </c>
      <c r="K22" s="136">
        <v>1.40405E-3</v>
      </c>
      <c r="L22" s="136">
        <v>3.0341344905706979E-4</v>
      </c>
      <c r="M22" s="136">
        <v>10.521912675999999</v>
      </c>
      <c r="N22" s="136">
        <v>0.34701712900000004</v>
      </c>
      <c r="O22" s="136">
        <v>2.8156837000000001E-2</v>
      </c>
      <c r="P22" s="136">
        <v>0.15690922856</v>
      </c>
      <c r="Q22" s="136">
        <v>8.4459858159999998E-2</v>
      </c>
      <c r="R22" s="136">
        <v>0.129981972</v>
      </c>
      <c r="S22" s="136">
        <v>0.2051178924</v>
      </c>
      <c r="T22" s="136">
        <v>0.15925660940000003</v>
      </c>
      <c r="U22" s="136">
        <v>8.02083876E-2</v>
      </c>
      <c r="V22" s="136">
        <v>1.3442038080000001</v>
      </c>
      <c r="W22" s="136">
        <v>9.7937516971999994</v>
      </c>
      <c r="X22" s="136">
        <v>2.0606897999999999E-5</v>
      </c>
      <c r="Y22" s="136">
        <v>8.8768175999999986E-4</v>
      </c>
      <c r="Z22" s="136">
        <v>2.4411248399999999E-4</v>
      </c>
      <c r="AA22" s="136">
        <v>1.36322556E-4</v>
      </c>
      <c r="AB22" s="136">
        <v>1.8476238979999999E-3</v>
      </c>
      <c r="AC22" s="136">
        <v>1.4639233219999999E-2</v>
      </c>
      <c r="AD22" s="136">
        <v>0.32654007600000001</v>
      </c>
      <c r="AE22" s="137"/>
      <c r="AF22" s="138">
        <v>2595.5888381710001</v>
      </c>
      <c r="AG22" s="138">
        <v>3155.2249104299999</v>
      </c>
      <c r="AH22" s="138">
        <v>4906.9316396639997</v>
      </c>
      <c r="AI22" s="138">
        <v>6916.777983074001</v>
      </c>
      <c r="AJ22" s="138">
        <v>359.07051650000005</v>
      </c>
      <c r="AK22" s="138" t="s">
        <v>385</v>
      </c>
      <c r="AL22" s="147" t="s">
        <v>49</v>
      </c>
    </row>
    <row r="23" spans="1:38" s="2" customFormat="1" ht="26.25" customHeight="1" thickBot="1" x14ac:dyDescent="0.25">
      <c r="A23" s="63" t="s">
        <v>70</v>
      </c>
      <c r="B23" s="67" t="s">
        <v>363</v>
      </c>
      <c r="C23" s="64" t="s">
        <v>359</v>
      </c>
      <c r="D23" s="110"/>
      <c r="E23" s="136">
        <v>0.8881</v>
      </c>
      <c r="F23" s="136">
        <v>0.110072</v>
      </c>
      <c r="G23" s="136">
        <v>5.6000000000000006E-4</v>
      </c>
      <c r="H23" s="136">
        <v>2.1999999999999998E-4</v>
      </c>
      <c r="I23" s="136">
        <v>5.6964999999999995E-2</v>
      </c>
      <c r="J23" s="136">
        <v>5.6964999999999995E-2</v>
      </c>
      <c r="K23" s="136">
        <v>5.6964999999999995E-2</v>
      </c>
      <c r="L23" s="136">
        <v>3.5270000000000003E-2</v>
      </c>
      <c r="M23" s="136">
        <v>1.061266</v>
      </c>
      <c r="N23" s="136" t="s">
        <v>395</v>
      </c>
      <c r="O23" s="136">
        <v>2.8000000000000003E-4</v>
      </c>
      <c r="P23" s="136" t="s">
        <v>395</v>
      </c>
      <c r="Q23" s="136" t="s">
        <v>395</v>
      </c>
      <c r="R23" s="136">
        <v>1.4E-3</v>
      </c>
      <c r="S23" s="136">
        <v>4.7599999999999996E-2</v>
      </c>
      <c r="T23" s="136">
        <v>1.9600000000000004E-3</v>
      </c>
      <c r="U23" s="136">
        <v>2.8000000000000003E-4</v>
      </c>
      <c r="V23" s="136">
        <v>2.8000000000000001E-2</v>
      </c>
      <c r="W23" s="136" t="s">
        <v>395</v>
      </c>
      <c r="X23" s="136">
        <v>8.4999999999999995E-4</v>
      </c>
      <c r="Y23" s="136">
        <v>1.3900000000000002E-3</v>
      </c>
      <c r="Z23" s="136" t="s">
        <v>395</v>
      </c>
      <c r="AA23" s="136" t="s">
        <v>395</v>
      </c>
      <c r="AB23" s="136">
        <v>2.2400000000000002E-3</v>
      </c>
      <c r="AC23" s="136" t="s">
        <v>395</v>
      </c>
      <c r="AD23" s="136" t="s">
        <v>395</v>
      </c>
      <c r="AE23" s="137"/>
      <c r="AF23" s="136">
        <v>1092.4493580399378</v>
      </c>
      <c r="AG23" s="136" t="s">
        <v>385</v>
      </c>
      <c r="AH23" s="136" t="s">
        <v>385</v>
      </c>
      <c r="AI23" s="136">
        <v>81.337172702704592</v>
      </c>
      <c r="AJ23" s="136" t="s">
        <v>385</v>
      </c>
      <c r="AK23" s="136" t="s">
        <v>385</v>
      </c>
      <c r="AL23" s="145" t="s">
        <v>49</v>
      </c>
    </row>
    <row r="24" spans="1:38" s="2" customFormat="1" ht="26.25" customHeight="1" thickBot="1" x14ac:dyDescent="0.25">
      <c r="A24" s="68" t="s">
        <v>53</v>
      </c>
      <c r="B24" s="67" t="s">
        <v>71</v>
      </c>
      <c r="C24" s="64" t="s">
        <v>72</v>
      </c>
      <c r="D24" s="65"/>
      <c r="E24" s="136">
        <v>1.1545860870000002</v>
      </c>
      <c r="F24" s="136">
        <v>5.1439474780000021</v>
      </c>
      <c r="G24" s="136">
        <v>0.274879343</v>
      </c>
      <c r="H24" s="136">
        <v>4.7418009999999995E-3</v>
      </c>
      <c r="I24" s="136">
        <v>0.13903712800000018</v>
      </c>
      <c r="J24" s="136">
        <v>0.19115153200000021</v>
      </c>
      <c r="K24" s="136">
        <v>0.27519488799999997</v>
      </c>
      <c r="L24" s="136">
        <v>3.835189330684665E-2</v>
      </c>
      <c r="M24" s="136">
        <v>1.3212545390000001</v>
      </c>
      <c r="N24" s="136">
        <v>2.0412943771282048E-2</v>
      </c>
      <c r="O24" s="136">
        <v>6.3164860885840069E-3</v>
      </c>
      <c r="P24" s="136">
        <v>8.2341075058210561E-3</v>
      </c>
      <c r="Q24" s="136">
        <v>6.1694975252280662E-3</v>
      </c>
      <c r="R24" s="136">
        <v>1.0739768727126443E-2</v>
      </c>
      <c r="S24" s="136">
        <v>3.5776794782061945E-3</v>
      </c>
      <c r="T24" s="136">
        <v>1.5591733853053397E-2</v>
      </c>
      <c r="U24" s="136">
        <v>7.5232666580487845E-3</v>
      </c>
      <c r="V24" s="136">
        <v>0.2236141512254812</v>
      </c>
      <c r="W24" s="136">
        <v>0.10663617186688958</v>
      </c>
      <c r="X24" s="136">
        <v>4.2680741905654846E-3</v>
      </c>
      <c r="Y24" s="136">
        <v>7.2355698004963435E-3</v>
      </c>
      <c r="Z24" s="136">
        <v>2.3865375837428598E-3</v>
      </c>
      <c r="AA24" s="136">
        <v>1.8007489014478977E-3</v>
      </c>
      <c r="AB24" s="136">
        <v>1.5690930476252585E-2</v>
      </c>
      <c r="AC24" s="136">
        <v>3.0305912500765989E-2</v>
      </c>
      <c r="AD24" s="136">
        <v>1.263003561863746E-2</v>
      </c>
      <c r="AE24" s="137"/>
      <c r="AF24" s="138">
        <v>364.25194328099985</v>
      </c>
      <c r="AG24" s="138">
        <v>192.7420463956</v>
      </c>
      <c r="AH24" s="138">
        <v>8067.2532574307097</v>
      </c>
      <c r="AI24" s="138">
        <v>6214.19900667</v>
      </c>
      <c r="AJ24" s="138" t="s">
        <v>392</v>
      </c>
      <c r="AK24" s="138" t="s">
        <v>392</v>
      </c>
      <c r="AL24" s="147" t="s">
        <v>49</v>
      </c>
    </row>
    <row r="25" spans="1:38" s="2" customFormat="1" ht="26.25" customHeight="1" thickBot="1" x14ac:dyDescent="0.25">
      <c r="A25" s="63" t="s">
        <v>73</v>
      </c>
      <c r="B25" s="67" t="s">
        <v>74</v>
      </c>
      <c r="C25" s="69" t="s">
        <v>75</v>
      </c>
      <c r="D25" s="65"/>
      <c r="E25" s="136">
        <v>4.236123075199999E-2</v>
      </c>
      <c r="F25" s="136">
        <v>9.371555045E-4</v>
      </c>
      <c r="G25" s="136">
        <v>2.590275024000002E-3</v>
      </c>
      <c r="H25" s="136" t="s">
        <v>395</v>
      </c>
      <c r="I25" s="136">
        <v>3.8338721499999991E-4</v>
      </c>
      <c r="J25" s="136">
        <v>3.8338721499999991E-4</v>
      </c>
      <c r="K25" s="136">
        <v>3.8338721499999991E-4</v>
      </c>
      <c r="L25" s="136">
        <v>1.8402586319999994E-4</v>
      </c>
      <c r="M25" s="136">
        <v>3.4750270260999999E-2</v>
      </c>
      <c r="N25" s="136">
        <v>1.88098624E-3</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6">
        <v>133.52485823197915</v>
      </c>
      <c r="AG25" s="136" t="s">
        <v>385</v>
      </c>
      <c r="AH25" s="136" t="s">
        <v>385</v>
      </c>
      <c r="AI25" s="136" t="s">
        <v>385</v>
      </c>
      <c r="AJ25" s="136" t="s">
        <v>385</v>
      </c>
      <c r="AK25" s="136" t="s">
        <v>385</v>
      </c>
      <c r="AL25" s="147" t="s">
        <v>49</v>
      </c>
    </row>
    <row r="26" spans="1:38" s="2" customFormat="1" ht="26.25" customHeight="1" thickBot="1" x14ac:dyDescent="0.25">
      <c r="A26" s="63" t="s">
        <v>73</v>
      </c>
      <c r="B26" s="63" t="s">
        <v>76</v>
      </c>
      <c r="C26" s="64" t="s">
        <v>77</v>
      </c>
      <c r="D26" s="65"/>
      <c r="E26" s="136">
        <v>1.1958033740000001E-3</v>
      </c>
      <c r="F26" s="136">
        <v>1.0489511583E-4</v>
      </c>
      <c r="G26" s="136">
        <v>9.9518116999999985E-5</v>
      </c>
      <c r="H26" s="136" t="s">
        <v>395</v>
      </c>
      <c r="I26" s="136">
        <v>1.4214204999999997E-5</v>
      </c>
      <c r="J26" s="136">
        <v>1.4214204999999997E-5</v>
      </c>
      <c r="K26" s="136">
        <v>1.4214204999999997E-5</v>
      </c>
      <c r="L26" s="136">
        <v>6.8228183999999983E-6</v>
      </c>
      <c r="M26" s="136">
        <v>4.7054104270000006E-3</v>
      </c>
      <c r="N26" s="136">
        <v>1.807502088E-3</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6">
        <v>5.1321811228031011</v>
      </c>
      <c r="AG26" s="136" t="s">
        <v>385</v>
      </c>
      <c r="AH26" s="136" t="s">
        <v>385</v>
      </c>
      <c r="AI26" s="136" t="s">
        <v>385</v>
      </c>
      <c r="AJ26" s="136" t="s">
        <v>385</v>
      </c>
      <c r="AK26" s="136" t="s">
        <v>385</v>
      </c>
      <c r="AL26" s="147" t="s">
        <v>49</v>
      </c>
    </row>
    <row r="27" spans="1:38" s="2" customFormat="1" ht="26.25" customHeight="1" thickBot="1" x14ac:dyDescent="0.25">
      <c r="A27" s="63" t="s">
        <v>78</v>
      </c>
      <c r="B27" s="63" t="s">
        <v>79</v>
      </c>
      <c r="C27" s="64" t="s">
        <v>80</v>
      </c>
      <c r="D27" s="65"/>
      <c r="E27" s="136">
        <v>9.8319493450854303</v>
      </c>
      <c r="F27" s="136">
        <v>1.1135926010471486</v>
      </c>
      <c r="G27" s="136">
        <v>2.1837817662254923E-2</v>
      </c>
      <c r="H27" s="136">
        <v>0.30184556062724383</v>
      </c>
      <c r="I27" s="136">
        <v>0.28791990380728116</v>
      </c>
      <c r="J27" s="136">
        <v>0.28791990380728116</v>
      </c>
      <c r="K27" s="136">
        <v>0.28791990380728116</v>
      </c>
      <c r="L27" s="136">
        <v>0.22876076077337976</v>
      </c>
      <c r="M27" s="136">
        <v>11.529655743314118</v>
      </c>
      <c r="N27" s="136">
        <v>1.3085230396732127E-3</v>
      </c>
      <c r="O27" s="136">
        <v>1.5154308185713375E-4</v>
      </c>
      <c r="P27" s="136">
        <v>9.5982234340260281E-3</v>
      </c>
      <c r="Q27" s="136">
        <v>2.5136341436421557E-4</v>
      </c>
      <c r="R27" s="136">
        <v>1.1435302086665143E-2</v>
      </c>
      <c r="S27" s="136">
        <v>7.8107625618768634E-3</v>
      </c>
      <c r="T27" s="136">
        <v>1.38196863245012E-3</v>
      </c>
      <c r="U27" s="136">
        <v>1.9964066501416367E-4</v>
      </c>
      <c r="V27" s="136">
        <v>3.44131916121053E-2</v>
      </c>
      <c r="W27" s="136">
        <v>0.49230410000000002</v>
      </c>
      <c r="X27" s="136">
        <v>2.9503753666099999E-2</v>
      </c>
      <c r="Y27" s="136">
        <v>3.3712782202699999E-2</v>
      </c>
      <c r="Z27" s="136">
        <v>2.55317574619E-2</v>
      </c>
      <c r="AA27" s="136">
        <v>2.9352079638300003E-2</v>
      </c>
      <c r="AB27" s="136">
        <v>0.118100372969</v>
      </c>
      <c r="AC27" s="136">
        <v>4.9230469999999996E-4</v>
      </c>
      <c r="AD27" s="136">
        <v>9.8548200000000006E-5</v>
      </c>
      <c r="AE27" s="137"/>
      <c r="AF27" s="136">
        <v>59811.460420449097</v>
      </c>
      <c r="AG27" s="136" t="s">
        <v>385</v>
      </c>
      <c r="AH27" s="136">
        <v>27.472804377999999</v>
      </c>
      <c r="AI27" s="136">
        <v>4163.0722188809004</v>
      </c>
      <c r="AJ27" s="136">
        <v>8.6989154579000001</v>
      </c>
      <c r="AK27" s="136" t="s">
        <v>385</v>
      </c>
      <c r="AL27" s="147" t="s">
        <v>49</v>
      </c>
    </row>
    <row r="28" spans="1:38" s="2" customFormat="1" ht="26.25" customHeight="1" thickBot="1" x14ac:dyDescent="0.25">
      <c r="A28" s="63" t="s">
        <v>78</v>
      </c>
      <c r="B28" s="63" t="s">
        <v>81</v>
      </c>
      <c r="C28" s="64" t="s">
        <v>82</v>
      </c>
      <c r="D28" s="65"/>
      <c r="E28" s="136">
        <v>3.2819649766584682</v>
      </c>
      <c r="F28" s="136">
        <v>0.10664944172668848</v>
      </c>
      <c r="G28" s="136">
        <v>4.052711948419694E-3</v>
      </c>
      <c r="H28" s="136">
        <v>1.529417368758478E-2</v>
      </c>
      <c r="I28" s="136">
        <v>9.6188785444963315E-2</v>
      </c>
      <c r="J28" s="136">
        <v>9.6188785444963315E-2</v>
      </c>
      <c r="K28" s="136">
        <v>9.6188785444963315E-2</v>
      </c>
      <c r="L28" s="136">
        <v>7.9438521952398991E-2</v>
      </c>
      <c r="M28" s="136">
        <v>1.2063502180787102</v>
      </c>
      <c r="N28" s="136">
        <v>1.508862866341466E-4</v>
      </c>
      <c r="O28" s="136">
        <v>1.5700963955672586E-5</v>
      </c>
      <c r="P28" s="136">
        <v>1.4729474004706936E-3</v>
      </c>
      <c r="Q28" s="136">
        <v>2.9871089680700372E-5</v>
      </c>
      <c r="R28" s="136">
        <v>2.2451216825757287E-3</v>
      </c>
      <c r="S28" s="136">
        <v>1.5097664947386754E-3</v>
      </c>
      <c r="T28" s="136">
        <v>8.5766429282362362E-5</v>
      </c>
      <c r="U28" s="136">
        <v>2.8340251450055574E-5</v>
      </c>
      <c r="V28" s="136">
        <v>5.0553201140906574E-3</v>
      </c>
      <c r="W28" s="136">
        <v>9.7385899999999997E-2</v>
      </c>
      <c r="X28" s="136">
        <v>5.4532227196E-3</v>
      </c>
      <c r="Y28" s="136">
        <v>6.1140396662000005E-3</v>
      </c>
      <c r="Z28" s="136">
        <v>4.7895473754E-3</v>
      </c>
      <c r="AA28" s="136">
        <v>5.1013408521000001E-3</v>
      </c>
      <c r="AB28" s="136">
        <v>2.1458150613300003E-2</v>
      </c>
      <c r="AC28" s="136">
        <v>9.7384899999999997E-5</v>
      </c>
      <c r="AD28" s="136">
        <v>1.9503900000000001E-5</v>
      </c>
      <c r="AE28" s="137"/>
      <c r="AF28" s="136">
        <v>10462.9152330749</v>
      </c>
      <c r="AG28" s="136" t="s">
        <v>385</v>
      </c>
      <c r="AH28" s="136" t="s">
        <v>385</v>
      </c>
      <c r="AI28" s="136">
        <v>777.88572796419999</v>
      </c>
      <c r="AJ28" s="136" t="s">
        <v>385</v>
      </c>
      <c r="AK28" s="136" t="s">
        <v>385</v>
      </c>
      <c r="AL28" s="147" t="s">
        <v>49</v>
      </c>
    </row>
    <row r="29" spans="1:38" s="2" customFormat="1" ht="26.25" customHeight="1" thickBot="1" x14ac:dyDescent="0.25">
      <c r="A29" s="63" t="s">
        <v>78</v>
      </c>
      <c r="B29" s="63" t="s">
        <v>83</v>
      </c>
      <c r="C29" s="64" t="s">
        <v>84</v>
      </c>
      <c r="D29" s="65"/>
      <c r="E29" s="136">
        <v>4.2975451208340631</v>
      </c>
      <c r="F29" s="136">
        <v>0.17267335025937272</v>
      </c>
      <c r="G29" s="136">
        <v>1.0789706665076284E-2</v>
      </c>
      <c r="H29" s="136">
        <v>3.3002374139507275E-2</v>
      </c>
      <c r="I29" s="136">
        <v>5.1323896327095636E-2</v>
      </c>
      <c r="J29" s="136">
        <v>5.1323896327095636E-2</v>
      </c>
      <c r="K29" s="136">
        <v>5.1323896327095636E-2</v>
      </c>
      <c r="L29" s="136">
        <v>3.2880815253012473E-2</v>
      </c>
      <c r="M29" s="136">
        <v>1.3232206068525261</v>
      </c>
      <c r="N29" s="136">
        <v>3.5525867213997427E-4</v>
      </c>
      <c r="O29" s="136">
        <v>3.5526170141743879E-5</v>
      </c>
      <c r="P29" s="136">
        <v>3.7656793701040833E-3</v>
      </c>
      <c r="Q29" s="136">
        <v>7.1051582964121591E-5</v>
      </c>
      <c r="R29" s="136">
        <v>6.0392391466320356E-3</v>
      </c>
      <c r="S29" s="136">
        <v>4.049844806714796E-3</v>
      </c>
      <c r="T29" s="136">
        <v>1.4211604035746788E-4</v>
      </c>
      <c r="U29" s="136">
        <v>7.1050825644755438E-5</v>
      </c>
      <c r="V29" s="136">
        <v>1.2789125896474997E-2</v>
      </c>
      <c r="W29" s="136">
        <v>4.5413599999999998E-2</v>
      </c>
      <c r="X29" s="136">
        <v>3.5435728471E-3</v>
      </c>
      <c r="Y29" s="136">
        <v>2.1458302242399998E-2</v>
      </c>
      <c r="Z29" s="136">
        <v>2.3978176266900002E-2</v>
      </c>
      <c r="AA29" s="136">
        <v>5.5122244291999998E-3</v>
      </c>
      <c r="AB29" s="136">
        <v>5.4492275785600001E-2</v>
      </c>
      <c r="AC29" s="136">
        <v>3.1682600000000001E-5</v>
      </c>
      <c r="AD29" s="136">
        <v>6.7278000000000002E-6</v>
      </c>
      <c r="AE29" s="137"/>
      <c r="AF29" s="136">
        <v>27701.979157162601</v>
      </c>
      <c r="AG29" s="136" t="s">
        <v>385</v>
      </c>
      <c r="AH29" s="136">
        <v>118.7871956221</v>
      </c>
      <c r="AI29" s="136">
        <v>2073.2179693629</v>
      </c>
      <c r="AJ29" s="136" t="s">
        <v>385</v>
      </c>
      <c r="AK29" s="136" t="s">
        <v>385</v>
      </c>
      <c r="AL29" s="147" t="s">
        <v>49</v>
      </c>
    </row>
    <row r="30" spans="1:38" s="2" customFormat="1" ht="26.25" customHeight="1" thickBot="1" x14ac:dyDescent="0.25">
      <c r="A30" s="63" t="s">
        <v>78</v>
      </c>
      <c r="B30" s="63" t="s">
        <v>85</v>
      </c>
      <c r="C30" s="64" t="s">
        <v>86</v>
      </c>
      <c r="D30" s="65"/>
      <c r="E30" s="136">
        <v>1.7214644702855185E-2</v>
      </c>
      <c r="F30" s="136">
        <v>5.3429586751913886E-2</v>
      </c>
      <c r="G30" s="136">
        <v>9.7412897600382688E-5</v>
      </c>
      <c r="H30" s="136">
        <v>3.4026912095759136E-4</v>
      </c>
      <c r="I30" s="136">
        <v>1.1396526272174391E-3</v>
      </c>
      <c r="J30" s="136">
        <v>1.1396526272174391E-3</v>
      </c>
      <c r="K30" s="136">
        <v>1.1396526272174391E-3</v>
      </c>
      <c r="L30" s="136">
        <v>2.2429375610581785E-4</v>
      </c>
      <c r="M30" s="136">
        <v>0.3324640626485531</v>
      </c>
      <c r="N30" s="136">
        <v>1.0688420056837114E-5</v>
      </c>
      <c r="O30" s="136">
        <v>1.4627407952184187E-6</v>
      </c>
      <c r="P30" s="136">
        <v>5.7771166639514395E-5</v>
      </c>
      <c r="Q30" s="136">
        <v>2.1470791397473092E-6</v>
      </c>
      <c r="R30" s="136">
        <v>4.1888800383506098E-5</v>
      </c>
      <c r="S30" s="136">
        <v>2.9929523444201806E-5</v>
      </c>
      <c r="T30" s="136">
        <v>1.5316913931873046E-5</v>
      </c>
      <c r="U30" s="136">
        <v>1.3686766890577814E-6</v>
      </c>
      <c r="V30" s="136">
        <v>1.6766073898398974E-3</v>
      </c>
      <c r="W30" s="136">
        <v>1.9398000000000002E-3</v>
      </c>
      <c r="X30" s="136">
        <v>5.3932162700000002E-5</v>
      </c>
      <c r="Y30" s="136">
        <v>6.2773893900000004E-5</v>
      </c>
      <c r="Z30" s="136">
        <v>4.3278679399999998E-5</v>
      </c>
      <c r="AA30" s="136">
        <v>6.8415334999999991E-5</v>
      </c>
      <c r="AB30" s="136">
        <v>2.2840007099999998E-4</v>
      </c>
      <c r="AC30" s="136">
        <v>1.9398999999999998E-6</v>
      </c>
      <c r="AD30" s="136">
        <v>5.4379999999999999E-7</v>
      </c>
      <c r="AE30" s="137"/>
      <c r="AF30" s="136">
        <v>263.10419708540002</v>
      </c>
      <c r="AG30" s="136" t="s">
        <v>385</v>
      </c>
      <c r="AH30" s="136" t="s">
        <v>385</v>
      </c>
      <c r="AI30" s="136">
        <v>17.455140441099999</v>
      </c>
      <c r="AJ30" s="136" t="s">
        <v>385</v>
      </c>
      <c r="AK30" s="136" t="s">
        <v>385</v>
      </c>
      <c r="AL30" s="147" t="s">
        <v>49</v>
      </c>
    </row>
    <row r="31" spans="1:38" s="2" customFormat="1" ht="26.25" customHeight="1" thickBot="1" x14ac:dyDescent="0.25">
      <c r="A31" s="63" t="s">
        <v>78</v>
      </c>
      <c r="B31" s="63" t="s">
        <v>87</v>
      </c>
      <c r="C31" s="64" t="s">
        <v>88</v>
      </c>
      <c r="D31" s="65"/>
      <c r="E31" s="136" t="s">
        <v>385</v>
      </c>
      <c r="F31" s="136">
        <v>1.8567254055285243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6">
        <v>81.028022401699999</v>
      </c>
      <c r="AG31" s="136" t="s">
        <v>385</v>
      </c>
      <c r="AH31" s="136" t="s">
        <v>385</v>
      </c>
      <c r="AI31" s="136">
        <v>5.3657672324999997</v>
      </c>
      <c r="AJ31" s="136" t="s">
        <v>385</v>
      </c>
      <c r="AK31" s="136"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0.35768849857831103</v>
      </c>
      <c r="J32" s="136">
        <v>0.66109774199813087</v>
      </c>
      <c r="K32" s="136">
        <v>0.87699640607940366</v>
      </c>
      <c r="L32" s="136">
        <v>3.7157048521260463E-2</v>
      </c>
      <c r="M32" s="136" t="s">
        <v>385</v>
      </c>
      <c r="N32" s="136">
        <v>0.87925376065253746</v>
      </c>
      <c r="O32" s="136">
        <v>4.1316990967744313E-3</v>
      </c>
      <c r="P32" s="136" t="s">
        <v>395</v>
      </c>
      <c r="Q32" s="136">
        <v>1.0178474649127004E-2</v>
      </c>
      <c r="R32" s="136">
        <v>0.32517558765516996</v>
      </c>
      <c r="S32" s="136">
        <v>7.1145985846713033</v>
      </c>
      <c r="T32" s="136">
        <v>5.1828350112682879E-2</v>
      </c>
      <c r="U32" s="136">
        <v>7.1537699715662137E-3</v>
      </c>
      <c r="V32" s="136">
        <v>2.8310110688601369</v>
      </c>
      <c r="W32" s="136" t="s">
        <v>395</v>
      </c>
      <c r="X32" s="136" t="s">
        <v>395</v>
      </c>
      <c r="Y32" s="136" t="s">
        <v>395</v>
      </c>
      <c r="Z32" s="136" t="s">
        <v>395</v>
      </c>
      <c r="AA32" s="136" t="s">
        <v>395</v>
      </c>
      <c r="AB32" s="136" t="s">
        <v>395</v>
      </c>
      <c r="AC32" s="136" t="s">
        <v>395</v>
      </c>
      <c r="AD32" s="136" t="s">
        <v>395</v>
      </c>
      <c r="AE32" s="137"/>
      <c r="AF32" s="136" t="s">
        <v>385</v>
      </c>
      <c r="AG32" s="136" t="s">
        <v>385</v>
      </c>
      <c r="AH32" s="136" t="s">
        <v>385</v>
      </c>
      <c r="AI32" s="136" t="s">
        <v>385</v>
      </c>
      <c r="AJ32" s="136" t="s">
        <v>385</v>
      </c>
      <c r="AK32" s="136">
        <v>33413.309672112802</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0.19973736494242217</v>
      </c>
      <c r="J33" s="136">
        <v>0.36988400915263286</v>
      </c>
      <c r="K33" s="136">
        <v>0.73976801830526573</v>
      </c>
      <c r="L33" s="136">
        <v>7.8415409940358217E-3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6" t="s">
        <v>385</v>
      </c>
      <c r="AJ33" s="136" t="s">
        <v>385</v>
      </c>
      <c r="AK33" s="136">
        <v>33413.309672112802</v>
      </c>
      <c r="AL33" s="147" t="s">
        <v>382</v>
      </c>
    </row>
    <row r="34" spans="1:38" s="2" customFormat="1" ht="26.25" customHeight="1" thickBot="1" x14ac:dyDescent="0.25">
      <c r="A34" s="63" t="s">
        <v>70</v>
      </c>
      <c r="B34" s="63" t="s">
        <v>93</v>
      </c>
      <c r="C34" s="64" t="s">
        <v>94</v>
      </c>
      <c r="D34" s="65"/>
      <c r="E34" s="136">
        <v>1.5211581399399001</v>
      </c>
      <c r="F34" s="136">
        <v>0.13419558358664002</v>
      </c>
      <c r="G34" s="136">
        <v>3.9349128178742807E-4</v>
      </c>
      <c r="H34" s="136">
        <v>2.8187054569300005E-4</v>
      </c>
      <c r="I34" s="136">
        <v>2.9903481680230007E-2</v>
      </c>
      <c r="J34" s="136">
        <v>3.2722187137160005E-2</v>
      </c>
      <c r="K34" s="136">
        <v>4.7429863186740001E-2</v>
      </c>
      <c r="L34" s="136">
        <v>1.8321585470045001E-2</v>
      </c>
      <c r="M34" s="136">
        <v>0.31612168921640005</v>
      </c>
      <c r="N34" s="136" t="s">
        <v>395</v>
      </c>
      <c r="O34" s="136">
        <v>2.8187054569300005E-4</v>
      </c>
      <c r="P34" s="136" t="s">
        <v>395</v>
      </c>
      <c r="Q34" s="136" t="s">
        <v>395</v>
      </c>
      <c r="R34" s="136">
        <v>1.4093527284650001E-3</v>
      </c>
      <c r="S34" s="136">
        <v>4.7917992767810003E-2</v>
      </c>
      <c r="T34" s="136">
        <v>1.9730938198510004E-3</v>
      </c>
      <c r="U34" s="136">
        <v>2.8187054569300005E-4</v>
      </c>
      <c r="V34" s="136">
        <v>2.8187054569300003E-2</v>
      </c>
      <c r="W34" s="136">
        <v>2.8187054569300003E-3</v>
      </c>
      <c r="X34" s="136">
        <v>8.4561163707900003E-4</v>
      </c>
      <c r="Y34" s="136">
        <v>1.4093527284650001E-3</v>
      </c>
      <c r="Z34" s="136">
        <v>9.6963467718392019E-7</v>
      </c>
      <c r="AA34" s="136">
        <v>2.2267773109747002E-7</v>
      </c>
      <c r="AB34" s="136">
        <v>2.256156677952282E-3</v>
      </c>
      <c r="AC34" s="136">
        <v>2.2549643655440002E-4</v>
      </c>
      <c r="AD34" s="136">
        <v>0.28187054569300002</v>
      </c>
      <c r="AE34" s="137"/>
      <c r="AF34" s="136">
        <v>1103.9377921110279</v>
      </c>
      <c r="AG34" s="136" t="s">
        <v>385</v>
      </c>
      <c r="AH34" s="136" t="s">
        <v>385</v>
      </c>
      <c r="AI34" s="136">
        <v>82.370773547101351</v>
      </c>
      <c r="AJ34" s="136" t="s">
        <v>385</v>
      </c>
      <c r="AK34" s="136" t="s">
        <v>385</v>
      </c>
      <c r="AL34" s="147" t="s">
        <v>49</v>
      </c>
    </row>
    <row r="35" spans="1:38" s="6" customFormat="1" ht="26.25" customHeight="1" thickBot="1" x14ac:dyDescent="0.25">
      <c r="A35" s="63" t="s">
        <v>95</v>
      </c>
      <c r="B35" s="63" t="s">
        <v>96</v>
      </c>
      <c r="C35" s="64" t="s">
        <v>97</v>
      </c>
      <c r="D35" s="65"/>
      <c r="E35" s="136">
        <v>0.43279957499999999</v>
      </c>
      <c r="F35" s="136">
        <v>1.4735925E-2</v>
      </c>
      <c r="G35" s="136">
        <v>0.109155</v>
      </c>
      <c r="H35" s="136">
        <v>3.8204249999999999E-5</v>
      </c>
      <c r="I35" s="136">
        <v>3.0563399999999998E-2</v>
      </c>
      <c r="J35" s="136">
        <v>3.3838050000000001E-2</v>
      </c>
      <c r="K35" s="136">
        <v>3.3838050000000001E-2</v>
      </c>
      <c r="L35" s="136">
        <v>3.6676079999999997E-3</v>
      </c>
      <c r="M35" s="136">
        <v>4.0387349999999995E-2</v>
      </c>
      <c r="N35" s="136">
        <v>9.8239500000000006E-4</v>
      </c>
      <c r="O35" s="136">
        <v>1.0915500000000001E-4</v>
      </c>
      <c r="P35" s="136">
        <v>1.0915500000000001E-4</v>
      </c>
      <c r="Q35" s="136">
        <v>3.7112700000000005E-3</v>
      </c>
      <c r="R35" s="136">
        <v>3.9295800000000002E-3</v>
      </c>
      <c r="S35" s="136">
        <v>6.8221875000000001E-3</v>
      </c>
      <c r="T35" s="136">
        <v>0.174648</v>
      </c>
      <c r="U35" s="136">
        <v>1.1461275E-3</v>
      </c>
      <c r="V35" s="136">
        <v>6.5493000000000001E-3</v>
      </c>
      <c r="W35" s="136">
        <v>2.5651424999999998E-4</v>
      </c>
      <c r="X35" s="136">
        <v>1.6373249999999999E-4</v>
      </c>
      <c r="Y35" s="136">
        <v>2.7288749999999999E-4</v>
      </c>
      <c r="Z35" s="136">
        <v>2.0302830000000001E-7</v>
      </c>
      <c r="AA35" s="136">
        <v>4.6936650000000006E-8</v>
      </c>
      <c r="AB35" s="136">
        <v>4.3686996494999994E-4</v>
      </c>
      <c r="AC35" s="136">
        <v>7.6408500000000007E-4</v>
      </c>
      <c r="AD35" s="136">
        <v>3.1109174999999997E-3</v>
      </c>
      <c r="AE35" s="137"/>
      <c r="AF35" s="136">
        <v>229.70032424999999</v>
      </c>
      <c r="AG35" s="136" t="s">
        <v>385</v>
      </c>
      <c r="AH35" s="136" t="s">
        <v>385</v>
      </c>
      <c r="AI35" s="136" t="s">
        <v>385</v>
      </c>
      <c r="AJ35" s="136" t="s">
        <v>385</v>
      </c>
      <c r="AK35" s="136" t="s">
        <v>385</v>
      </c>
      <c r="AL35" s="147" t="s">
        <v>49</v>
      </c>
    </row>
    <row r="36" spans="1:38" s="2" customFormat="1" ht="26.25" customHeight="1" thickBot="1" x14ac:dyDescent="0.25">
      <c r="A36" s="63" t="s">
        <v>95</v>
      </c>
      <c r="B36" s="63" t="s">
        <v>98</v>
      </c>
      <c r="C36" s="64" t="s">
        <v>99</v>
      </c>
      <c r="D36" s="65"/>
      <c r="E36" s="136">
        <v>0.14743852499999999</v>
      </c>
      <c r="F36" s="136">
        <v>5.0199750000000003E-3</v>
      </c>
      <c r="G36" s="136">
        <v>3.7185000000000003E-2</v>
      </c>
      <c r="H36" s="136">
        <v>1.3014750000000001E-5</v>
      </c>
      <c r="I36" s="136">
        <v>1.0411799999999999E-2</v>
      </c>
      <c r="J36" s="136">
        <v>1.1527350000000002E-2</v>
      </c>
      <c r="K36" s="136">
        <v>1.1527350000000002E-2</v>
      </c>
      <c r="L36" s="136">
        <v>1.2494159999999999E-3</v>
      </c>
      <c r="M36" s="136">
        <v>1.3758450000000002E-2</v>
      </c>
      <c r="N36" s="136">
        <v>3.34665E-4</v>
      </c>
      <c r="O36" s="136">
        <v>3.7185000000000004E-5</v>
      </c>
      <c r="P36" s="136">
        <v>3.7185000000000004E-5</v>
      </c>
      <c r="Q36" s="136">
        <v>1.2642900000000002E-3</v>
      </c>
      <c r="R36" s="136">
        <v>1.33866E-3</v>
      </c>
      <c r="S36" s="136">
        <v>2.3240625000000002E-3</v>
      </c>
      <c r="T36" s="136">
        <v>5.9496E-2</v>
      </c>
      <c r="U36" s="136">
        <v>3.9044250000000002E-4</v>
      </c>
      <c r="V36" s="136">
        <v>2.2310999999999998E-3</v>
      </c>
      <c r="W36" s="136">
        <v>8.7384750000000001E-5</v>
      </c>
      <c r="X36" s="136">
        <v>5.5777499999999999E-5</v>
      </c>
      <c r="Y36" s="136">
        <v>9.2962500000000017E-5</v>
      </c>
      <c r="Z36" s="136">
        <v>6.9164100000000002E-8</v>
      </c>
      <c r="AA36" s="136">
        <v>1.5989550000000002E-8</v>
      </c>
      <c r="AB36" s="136">
        <v>1.4882515365E-4</v>
      </c>
      <c r="AC36" s="136">
        <v>2.6029500000000001E-4</v>
      </c>
      <c r="AD36" s="136">
        <v>1.0597725E-3</v>
      </c>
      <c r="AE36" s="137"/>
      <c r="AF36" s="136">
        <v>78.247314623390949</v>
      </c>
      <c r="AG36" s="136" t="s">
        <v>385</v>
      </c>
      <c r="AH36" s="136" t="s">
        <v>385</v>
      </c>
      <c r="AI36" s="136">
        <v>2.7696024792154823E-3</v>
      </c>
      <c r="AJ36" s="136" t="s">
        <v>385</v>
      </c>
      <c r="AK36" s="136" t="s">
        <v>385</v>
      </c>
      <c r="AL36" s="147" t="s">
        <v>49</v>
      </c>
    </row>
    <row r="37" spans="1:38" s="2" customFormat="1" ht="26.25" customHeight="1" thickBot="1" x14ac:dyDescent="0.25">
      <c r="A37" s="63" t="s">
        <v>70</v>
      </c>
      <c r="B37" s="63" t="s">
        <v>100</v>
      </c>
      <c r="C37" s="64" t="s">
        <v>369</v>
      </c>
      <c r="D37" s="65"/>
      <c r="E37" s="136">
        <v>0.13137680000000002</v>
      </c>
      <c r="F37" s="136">
        <v>0.17015662099999998</v>
      </c>
      <c r="G37" s="136">
        <v>1.1065E-5</v>
      </c>
      <c r="H37" s="136" t="s">
        <v>385</v>
      </c>
      <c r="I37" s="136">
        <v>1.6279930000000001E-3</v>
      </c>
      <c r="J37" s="136">
        <v>1.6279930000000001E-3</v>
      </c>
      <c r="K37" s="136">
        <v>1.6279930000000001E-3</v>
      </c>
      <c r="L37" s="136">
        <v>6.7511119858682263E-5</v>
      </c>
      <c r="M37" s="136">
        <v>2.5170723999999998E-2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0.23163</v>
      </c>
      <c r="AG37" s="136" t="s">
        <v>392</v>
      </c>
      <c r="AH37" s="136">
        <v>1886.8954259729999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2.7198940309999982</v>
      </c>
      <c r="F39" s="136">
        <v>1.9950227500000008</v>
      </c>
      <c r="G39" s="136">
        <v>0.33349617100000012</v>
      </c>
      <c r="H39" s="136">
        <v>1.0633600000000001E-4</v>
      </c>
      <c r="I39" s="136">
        <v>0.30758319399999923</v>
      </c>
      <c r="J39" s="136">
        <v>0.34209138199999928</v>
      </c>
      <c r="K39" s="136">
        <v>0.37963249999999987</v>
      </c>
      <c r="L39" s="136">
        <v>8.44806830054598E-2</v>
      </c>
      <c r="M39" s="136">
        <v>2.4758883850000002</v>
      </c>
      <c r="N39" s="136">
        <v>0.22487988555033556</v>
      </c>
      <c r="O39" s="136">
        <v>9.9367500832714437E-2</v>
      </c>
      <c r="P39" s="136">
        <v>7.706775870212134E-3</v>
      </c>
      <c r="Q39" s="136">
        <v>4.5980223792828441E-3</v>
      </c>
      <c r="R39" s="136">
        <v>0.17744019070070455</v>
      </c>
      <c r="S39" s="136">
        <v>4.8385741557319693E-2</v>
      </c>
      <c r="T39" s="136">
        <v>1.805216523944296E-2</v>
      </c>
      <c r="U39" s="136">
        <v>5.416640047567871E-3</v>
      </c>
      <c r="V39" s="136">
        <v>3.9485098668780849</v>
      </c>
      <c r="W39" s="136">
        <v>0.80774716011632686</v>
      </c>
      <c r="X39" s="136">
        <v>0.10152717239123248</v>
      </c>
      <c r="Y39" s="136">
        <v>0.20008695130485477</v>
      </c>
      <c r="Z39" s="136">
        <v>6.8041341852461773E-2</v>
      </c>
      <c r="AA39" s="136">
        <v>6.0145986464661579E-2</v>
      </c>
      <c r="AB39" s="136">
        <v>0.42980145201321052</v>
      </c>
      <c r="AC39" s="136">
        <v>3.8188394073147204E-2</v>
      </c>
      <c r="AD39" s="136">
        <v>2.0264218434834131E-2</v>
      </c>
      <c r="AE39" s="137"/>
      <c r="AF39" s="138">
        <v>30.191292758599989</v>
      </c>
      <c r="AG39" s="138">
        <v>118.83093138000004</v>
      </c>
      <c r="AH39" s="138">
        <v>23369.431764605182</v>
      </c>
      <c r="AI39" s="138">
        <v>10075.901535883999</v>
      </c>
      <c r="AJ39" s="138" t="s">
        <v>392</v>
      </c>
      <c r="AK39" s="138" t="s">
        <v>385</v>
      </c>
      <c r="AL39" s="147" t="s">
        <v>49</v>
      </c>
    </row>
    <row r="40" spans="1:38" s="2" customFormat="1" ht="26.25" customHeight="1" thickBot="1" x14ac:dyDescent="0.25">
      <c r="A40" s="63" t="s">
        <v>70</v>
      </c>
      <c r="B40" s="63" t="s">
        <v>105</v>
      </c>
      <c r="C40" s="64" t="s">
        <v>361</v>
      </c>
      <c r="D40" s="65"/>
      <c r="E40" s="136">
        <v>9.7887000000000002E-2</v>
      </c>
      <c r="F40" s="136">
        <v>1.0130999999999999E-2</v>
      </c>
      <c r="G40" s="136">
        <v>6.0000000000000002E-5</v>
      </c>
      <c r="H40" s="136">
        <v>2.4000000000000001E-5</v>
      </c>
      <c r="I40" s="136">
        <v>6.3119999999999999E-3</v>
      </c>
      <c r="J40" s="136">
        <v>6.3119999999999999E-3</v>
      </c>
      <c r="K40" s="136">
        <v>6.3119999999999999E-3</v>
      </c>
      <c r="L40" s="136">
        <v>3.9179999999999996E-3</v>
      </c>
      <c r="M40" s="136">
        <v>3.2321999999999997E-2</v>
      </c>
      <c r="N40" s="136" t="s">
        <v>395</v>
      </c>
      <c r="O40" s="136">
        <v>2.9999999999999997E-5</v>
      </c>
      <c r="P40" s="136" t="s">
        <v>395</v>
      </c>
      <c r="Q40" s="136" t="s">
        <v>395</v>
      </c>
      <c r="R40" s="136">
        <v>1.5000000000000001E-4</v>
      </c>
      <c r="S40" s="136">
        <v>5.0999999999999995E-3</v>
      </c>
      <c r="T40" s="136">
        <v>2.1000000000000001E-4</v>
      </c>
      <c r="U40" s="136">
        <v>2.9999999999999997E-5</v>
      </c>
      <c r="V40" s="136">
        <v>3.0000000000000001E-3</v>
      </c>
      <c r="W40" s="136" t="s">
        <v>395</v>
      </c>
      <c r="X40" s="136">
        <v>9.0000000000000006E-5</v>
      </c>
      <c r="Y40" s="136">
        <v>1.4999999999999999E-4</v>
      </c>
      <c r="Z40" s="136" t="s">
        <v>395</v>
      </c>
      <c r="AA40" s="136" t="s">
        <v>395</v>
      </c>
      <c r="AB40" s="136">
        <v>2.3999999999999998E-4</v>
      </c>
      <c r="AC40" s="136" t="s">
        <v>395</v>
      </c>
      <c r="AD40" s="136" t="s">
        <v>395</v>
      </c>
      <c r="AE40" s="137"/>
      <c r="AF40" s="136">
        <v>116.97638965560405</v>
      </c>
      <c r="AG40" s="136" t="s">
        <v>385</v>
      </c>
      <c r="AH40" s="136" t="s">
        <v>385</v>
      </c>
      <c r="AI40" s="136">
        <v>8.7461130922594172</v>
      </c>
      <c r="AJ40" s="136" t="s">
        <v>385</v>
      </c>
      <c r="AK40" s="136" t="s">
        <v>385</v>
      </c>
      <c r="AL40" s="147" t="s">
        <v>49</v>
      </c>
    </row>
    <row r="41" spans="1:38" s="2" customFormat="1" ht="26.25" customHeight="1" thickBot="1" x14ac:dyDescent="0.25">
      <c r="A41" s="63" t="s">
        <v>103</v>
      </c>
      <c r="B41" s="63" t="s">
        <v>106</v>
      </c>
      <c r="C41" s="64" t="s">
        <v>370</v>
      </c>
      <c r="D41" s="65"/>
      <c r="E41" s="136">
        <v>3.7626326417579143</v>
      </c>
      <c r="F41" s="136">
        <v>34.728777367255475</v>
      </c>
      <c r="G41" s="136">
        <v>1.2655402300348237</v>
      </c>
      <c r="H41" s="136">
        <v>1.6965647180098369</v>
      </c>
      <c r="I41" s="136">
        <v>15.002159259245685</v>
      </c>
      <c r="J41" s="136">
        <v>15.356065167605271</v>
      </c>
      <c r="K41" s="136">
        <v>16.265315804853174</v>
      </c>
      <c r="L41" s="136">
        <v>1.5240221141362167</v>
      </c>
      <c r="M41" s="136">
        <v>170.38399353554897</v>
      </c>
      <c r="N41" s="136">
        <v>0.43621733746987029</v>
      </c>
      <c r="O41" s="136">
        <v>0.25667841157631638</v>
      </c>
      <c r="P41" s="136">
        <v>7.1800549128029981E-2</v>
      </c>
      <c r="Q41" s="136">
        <v>5.4681361465804684E-2</v>
      </c>
      <c r="R41" s="136">
        <v>0.81874419844196988</v>
      </c>
      <c r="S41" s="136">
        <v>0.2229441042425768</v>
      </c>
      <c r="T41" s="136">
        <v>0.11112441583819882</v>
      </c>
      <c r="U41" s="136">
        <v>4.4476650763481569E-2</v>
      </c>
      <c r="V41" s="136">
        <v>5.2387062401732667</v>
      </c>
      <c r="W41" s="136">
        <v>7.0358185413218211</v>
      </c>
      <c r="X41" s="136">
        <v>4.3717097277766319</v>
      </c>
      <c r="Y41" s="136">
        <v>3.368951029981901</v>
      </c>
      <c r="Z41" s="136">
        <v>1.7644514029661136</v>
      </c>
      <c r="AA41" s="136">
        <v>2.4423415285209673</v>
      </c>
      <c r="AB41" s="136">
        <v>11.947453689245613</v>
      </c>
      <c r="AC41" s="136">
        <v>2.18259519749523</v>
      </c>
      <c r="AD41" s="136">
        <v>8.9095512416256059E-2</v>
      </c>
      <c r="AE41" s="137"/>
      <c r="AF41" s="138">
        <v>276</v>
      </c>
      <c r="AG41" s="138">
        <v>2644.4584352379998</v>
      </c>
      <c r="AH41" s="138">
        <v>51715.567082097077</v>
      </c>
      <c r="AI41" s="138">
        <v>28681.53111845837</v>
      </c>
      <c r="AJ41" s="138" t="s">
        <v>392</v>
      </c>
      <c r="AK41" s="138" t="s">
        <v>385</v>
      </c>
      <c r="AL41" s="147" t="s">
        <v>49</v>
      </c>
    </row>
    <row r="42" spans="1:38" s="2" customFormat="1" ht="26.25" customHeight="1" thickBot="1" x14ac:dyDescent="0.25">
      <c r="A42" s="63" t="s">
        <v>70</v>
      </c>
      <c r="B42" s="63" t="s">
        <v>107</v>
      </c>
      <c r="C42" s="64" t="s">
        <v>108</v>
      </c>
      <c r="D42" s="65"/>
      <c r="E42" s="136">
        <v>0.17182185824018859</v>
      </c>
      <c r="F42" s="136">
        <v>0.12539580328426553</v>
      </c>
      <c r="G42" s="136">
        <v>1.9800244299518502E-4</v>
      </c>
      <c r="H42" s="136">
        <v>5.5493039383036998E-5</v>
      </c>
      <c r="I42" s="136">
        <v>9.2900182716242029E-3</v>
      </c>
      <c r="J42" s="136">
        <v>9.2900182716242029E-3</v>
      </c>
      <c r="K42" s="136">
        <v>9.2900182716242029E-3</v>
      </c>
      <c r="L42" s="136">
        <v>5.2363337066060741E-3</v>
      </c>
      <c r="M42" s="136">
        <v>4.6087657452103103</v>
      </c>
      <c r="N42" s="136" t="s">
        <v>395</v>
      </c>
      <c r="O42" s="136">
        <v>9.9001221497592494E-5</v>
      </c>
      <c r="P42" s="136" t="s">
        <v>395</v>
      </c>
      <c r="Q42" s="136" t="s">
        <v>395</v>
      </c>
      <c r="R42" s="136">
        <v>4.9500610748796252E-4</v>
      </c>
      <c r="S42" s="136">
        <v>1.6830207654590722E-2</v>
      </c>
      <c r="T42" s="136">
        <v>6.9300855048314762E-4</v>
      </c>
      <c r="U42" s="136">
        <v>9.9001221497592494E-5</v>
      </c>
      <c r="V42" s="136">
        <v>9.9001221497592509E-3</v>
      </c>
      <c r="W42" s="136" t="s">
        <v>395</v>
      </c>
      <c r="X42" s="136">
        <v>3.5627350903036999E-4</v>
      </c>
      <c r="Y42" s="136">
        <v>4.3573626295036996E-4</v>
      </c>
      <c r="Z42" s="136" t="s">
        <v>395</v>
      </c>
      <c r="AA42" s="136" t="s">
        <v>395</v>
      </c>
      <c r="AB42" s="136">
        <v>7.9200977198073995E-4</v>
      </c>
      <c r="AC42" s="136" t="s">
        <v>395</v>
      </c>
      <c r="AD42" s="136" t="s">
        <v>395</v>
      </c>
      <c r="AE42" s="137"/>
      <c r="AF42" s="136">
        <v>389.99627620536012</v>
      </c>
      <c r="AG42" s="136" t="s">
        <v>385</v>
      </c>
      <c r="AH42" s="136" t="s">
        <v>385</v>
      </c>
      <c r="AI42" s="136">
        <v>27.124641703996723</v>
      </c>
      <c r="AJ42" s="136" t="s">
        <v>385</v>
      </c>
      <c r="AK42" s="136" t="s">
        <v>385</v>
      </c>
      <c r="AL42" s="145" t="s">
        <v>49</v>
      </c>
    </row>
    <row r="43" spans="1:38" s="2" customFormat="1" ht="26.25" customHeight="1" thickBot="1" x14ac:dyDescent="0.25">
      <c r="A43" s="63" t="s">
        <v>103</v>
      </c>
      <c r="B43" s="63" t="s">
        <v>109</v>
      </c>
      <c r="C43" s="64" t="s">
        <v>110</v>
      </c>
      <c r="D43" s="65"/>
      <c r="E43" s="136">
        <v>0.254279533</v>
      </c>
      <c r="F43" s="136">
        <v>3.1903911000000021E-2</v>
      </c>
      <c r="G43" s="136">
        <v>4.1241601000000003E-2</v>
      </c>
      <c r="H43" s="136" t="s">
        <v>395</v>
      </c>
      <c r="I43" s="136">
        <v>4.374536599999998E-2</v>
      </c>
      <c r="J43" s="136">
        <v>8.8133608999999974E-2</v>
      </c>
      <c r="K43" s="136">
        <v>0.17325442399999999</v>
      </c>
      <c r="L43" s="136">
        <v>1.1174962894641796E-2</v>
      </c>
      <c r="M43" s="136">
        <v>0.23334617099999999</v>
      </c>
      <c r="N43" s="136">
        <v>4.7647917843950498E-3</v>
      </c>
      <c r="O43" s="136">
        <v>2.0447341503862402E-3</v>
      </c>
      <c r="P43" s="136">
        <v>3.9623541051901406E-4</v>
      </c>
      <c r="Q43" s="136">
        <v>3.3348386414769197E-4</v>
      </c>
      <c r="R43" s="136">
        <v>3.7309690460086034E-3</v>
      </c>
      <c r="S43" s="136">
        <v>1.0287964155520164E-3</v>
      </c>
      <c r="T43" s="136">
        <v>9.4569749529424942E-4</v>
      </c>
      <c r="U43" s="136">
        <v>2.8046658075913343E-4</v>
      </c>
      <c r="V43" s="136">
        <v>8.3494993008449245E-2</v>
      </c>
      <c r="W43" s="136">
        <v>1.8139742805355186E-2</v>
      </c>
      <c r="X43" s="136">
        <v>3.9973777654920039E-3</v>
      </c>
      <c r="Y43" s="136">
        <v>1.2373129897268976E-2</v>
      </c>
      <c r="Z43" s="136">
        <v>4.1021005675257165E-3</v>
      </c>
      <c r="AA43" s="136">
        <v>4.0073081099335165E-3</v>
      </c>
      <c r="AB43" s="136">
        <v>2.4479916340220211E-2</v>
      </c>
      <c r="AC43" s="136">
        <v>7.8426369230910804E-4</v>
      </c>
      <c r="AD43" s="136">
        <v>4.06896669735882E-4</v>
      </c>
      <c r="AE43" s="137"/>
      <c r="AF43" s="138">
        <v>215.82401851340003</v>
      </c>
      <c r="AG43" s="138">
        <v>2.3734213000000004</v>
      </c>
      <c r="AH43" s="138">
        <v>2582.7560139912971</v>
      </c>
      <c r="AI43" s="138">
        <v>867.12983324299978</v>
      </c>
      <c r="AJ43" s="138" t="s">
        <v>392</v>
      </c>
      <c r="AK43" s="138" t="s">
        <v>385</v>
      </c>
      <c r="AL43" s="147" t="s">
        <v>49</v>
      </c>
    </row>
    <row r="44" spans="1:38" s="2" customFormat="1" ht="26.25" customHeight="1" thickBot="1" x14ac:dyDescent="0.25">
      <c r="A44" s="63" t="s">
        <v>70</v>
      </c>
      <c r="B44" s="63" t="s">
        <v>111</v>
      </c>
      <c r="C44" s="64" t="s">
        <v>112</v>
      </c>
      <c r="D44" s="65"/>
      <c r="E44" s="136">
        <v>1.7917639999999999</v>
      </c>
      <c r="F44" s="136">
        <v>0.18418399999999999</v>
      </c>
      <c r="G44" s="136">
        <v>1.0399999999999999E-3</v>
      </c>
      <c r="H44" s="136">
        <v>4.1599999999999997E-4</v>
      </c>
      <c r="I44" s="136">
        <v>9.9475999999999995E-2</v>
      </c>
      <c r="J44" s="136">
        <v>9.9475999999999995E-2</v>
      </c>
      <c r="K44" s="136">
        <v>9.9475999999999995E-2</v>
      </c>
      <c r="L44" s="136">
        <v>5.7771999999999997E-2</v>
      </c>
      <c r="M44" s="136">
        <v>0.59638800000000003</v>
      </c>
      <c r="N44" s="136" t="s">
        <v>395</v>
      </c>
      <c r="O44" s="136">
        <v>5.2000000000000006E-4</v>
      </c>
      <c r="P44" s="136" t="s">
        <v>395</v>
      </c>
      <c r="Q44" s="136" t="s">
        <v>395</v>
      </c>
      <c r="R44" s="136">
        <v>2.5999999999999999E-3</v>
      </c>
      <c r="S44" s="136">
        <v>8.8399999999999992E-2</v>
      </c>
      <c r="T44" s="136">
        <v>3.6400000000000004E-3</v>
      </c>
      <c r="U44" s="136">
        <v>5.2000000000000006E-4</v>
      </c>
      <c r="V44" s="136">
        <v>5.1999999999999998E-2</v>
      </c>
      <c r="W44" s="136" t="s">
        <v>395</v>
      </c>
      <c r="X44" s="136">
        <v>1.56E-3</v>
      </c>
      <c r="Y44" s="136">
        <v>2.5999999999999999E-3</v>
      </c>
      <c r="Z44" s="136" t="s">
        <v>395</v>
      </c>
      <c r="AA44" s="136" t="s">
        <v>395</v>
      </c>
      <c r="AB44" s="136">
        <v>4.1599999999999996E-3</v>
      </c>
      <c r="AC44" s="136" t="s">
        <v>395</v>
      </c>
      <c r="AD44" s="136" t="s">
        <v>395</v>
      </c>
      <c r="AE44" s="137"/>
      <c r="AF44" s="136">
        <v>2027.5907540304704</v>
      </c>
      <c r="AG44" s="136" t="s">
        <v>385</v>
      </c>
      <c r="AH44" s="136" t="s">
        <v>385</v>
      </c>
      <c r="AI44" s="136">
        <v>151.59929359916325</v>
      </c>
      <c r="AJ44" s="136" t="s">
        <v>385</v>
      </c>
      <c r="AK44" s="136" t="s">
        <v>385</v>
      </c>
      <c r="AL44" s="145"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6" t="s">
        <v>392</v>
      </c>
      <c r="AG45" s="136" t="s">
        <v>392</v>
      </c>
      <c r="AH45" s="136" t="s">
        <v>392</v>
      </c>
      <c r="AI45" s="136" t="s">
        <v>392</v>
      </c>
      <c r="AJ45" s="136" t="s">
        <v>392</v>
      </c>
      <c r="AK45" s="136" t="s">
        <v>392</v>
      </c>
      <c r="AL45" s="145" t="s">
        <v>49</v>
      </c>
    </row>
    <row r="46" spans="1:38" s="2" customFormat="1" ht="26.25" customHeight="1" thickBot="1" x14ac:dyDescent="0.25">
      <c r="A46" s="63" t="s">
        <v>103</v>
      </c>
      <c r="B46" s="63" t="s">
        <v>115</v>
      </c>
      <c r="C46" s="64" t="s">
        <v>116</v>
      </c>
      <c r="D46" s="65"/>
      <c r="E46" s="136">
        <v>0.38031466999999997</v>
      </c>
      <c r="F46" s="136">
        <v>0.54518595282716531</v>
      </c>
      <c r="G46" s="136">
        <v>0.15344535000000001</v>
      </c>
      <c r="H46" s="136">
        <v>5.7085200000000006E-4</v>
      </c>
      <c r="I46" s="136">
        <v>1.5427887000000008E-2</v>
      </c>
      <c r="J46" s="136">
        <v>1.8114603000000014E-2</v>
      </c>
      <c r="K46" s="136">
        <v>2.2299308999999996E-2</v>
      </c>
      <c r="L46" s="136">
        <v>2.810721332638085E-3</v>
      </c>
      <c r="M46" s="136">
        <v>0.36553637700000002</v>
      </c>
      <c r="N46" s="136">
        <v>2.472928490320964E-2</v>
      </c>
      <c r="O46" s="136">
        <v>1.0678761230948785E-2</v>
      </c>
      <c r="P46" s="136">
        <v>8.5261909275039611E-4</v>
      </c>
      <c r="Q46" s="136">
        <v>4.238830756758E-4</v>
      </c>
      <c r="R46" s="136">
        <v>1.9186189270378629E-2</v>
      </c>
      <c r="S46" s="136">
        <v>5.2963984381189108E-3</v>
      </c>
      <c r="T46" s="136">
        <v>2.4683559036540775E-3</v>
      </c>
      <c r="U46" s="136">
        <v>8.5028960473914326E-4</v>
      </c>
      <c r="V46" s="136">
        <v>0.42864912423928808</v>
      </c>
      <c r="W46" s="136">
        <v>8.7989922427017697E-2</v>
      </c>
      <c r="X46" s="136">
        <v>1.2142747801219593E-2</v>
      </c>
      <c r="Y46" s="136">
        <v>3.328380737859133E-2</v>
      </c>
      <c r="Z46" s="136">
        <v>8.7399534179090493E-3</v>
      </c>
      <c r="AA46" s="136">
        <v>8.0031593924567278E-3</v>
      </c>
      <c r="AB46" s="136">
        <v>6.2169667990176689E-2</v>
      </c>
      <c r="AC46" s="136">
        <v>4.1005426878629519E-3</v>
      </c>
      <c r="AD46" s="136">
        <v>2.5439050416381078E-3</v>
      </c>
      <c r="AE46" s="137"/>
      <c r="AF46" s="138">
        <v>15.945691141600001</v>
      </c>
      <c r="AG46" s="138">
        <v>14.926043999999999</v>
      </c>
      <c r="AH46" s="138">
        <v>1414.8290727658984</v>
      </c>
      <c r="AI46" s="138">
        <v>2260.3716876439989</v>
      </c>
      <c r="AJ46" s="138" t="s">
        <v>392</v>
      </c>
      <c r="AK46" s="138" t="s">
        <v>385</v>
      </c>
      <c r="AL46" s="147" t="s">
        <v>49</v>
      </c>
    </row>
    <row r="47" spans="1:38" s="2" customFormat="1" ht="26.25" customHeight="1" thickBot="1" x14ac:dyDescent="0.25">
      <c r="A47" s="63" t="s">
        <v>70</v>
      </c>
      <c r="B47" s="63" t="s">
        <v>117</v>
      </c>
      <c r="C47" s="64" t="s">
        <v>118</v>
      </c>
      <c r="D47" s="65"/>
      <c r="E47" s="136">
        <v>4.9515540950099066E-2</v>
      </c>
      <c r="F47" s="136">
        <v>2.803793903172195E-4</v>
      </c>
      <c r="G47" s="136">
        <v>2.8881904766628733E-3</v>
      </c>
      <c r="H47" s="136">
        <v>8.7555365578463859E-8</v>
      </c>
      <c r="I47" s="136">
        <v>2.8708903131020218E-4</v>
      </c>
      <c r="J47" s="136">
        <v>2.8708903131020218E-4</v>
      </c>
      <c r="K47" s="136">
        <v>2.8708903131020218E-4</v>
      </c>
      <c r="L47" s="136">
        <v>1.3790076431404995E-4</v>
      </c>
      <c r="M47" s="136">
        <v>2.1548573516766922E-2</v>
      </c>
      <c r="N47" s="136">
        <v>1.1229677231385546E-10</v>
      </c>
      <c r="O47" s="136" t="s">
        <v>395</v>
      </c>
      <c r="P47" s="136" t="s">
        <v>395</v>
      </c>
      <c r="Q47" s="136" t="s">
        <v>395</v>
      </c>
      <c r="R47" s="136" t="s">
        <v>395</v>
      </c>
      <c r="S47" s="136" t="s">
        <v>395</v>
      </c>
      <c r="T47" s="136" t="s">
        <v>395</v>
      </c>
      <c r="U47" s="136" t="s">
        <v>395</v>
      </c>
      <c r="V47" s="136" t="s">
        <v>395</v>
      </c>
      <c r="W47" s="136" t="s">
        <v>395</v>
      </c>
      <c r="X47" s="136" t="s">
        <v>395</v>
      </c>
      <c r="Y47" s="136" t="s">
        <v>395</v>
      </c>
      <c r="Z47" s="136" t="s">
        <v>395</v>
      </c>
      <c r="AA47" s="136" t="s">
        <v>395</v>
      </c>
      <c r="AB47" s="136" t="s">
        <v>395</v>
      </c>
      <c r="AC47" s="136" t="s">
        <v>395</v>
      </c>
      <c r="AD47" s="136" t="s">
        <v>395</v>
      </c>
      <c r="AE47" s="137"/>
      <c r="AF47" s="136">
        <v>150.18830773221558</v>
      </c>
      <c r="AG47" s="136" t="s">
        <v>385</v>
      </c>
      <c r="AH47" s="136" t="s">
        <v>385</v>
      </c>
      <c r="AI47" s="136" t="s">
        <v>392</v>
      </c>
      <c r="AJ47" s="136" t="s">
        <v>385</v>
      </c>
      <c r="AK47" s="136" t="s">
        <v>385</v>
      </c>
      <c r="AL47" s="145" t="s">
        <v>49</v>
      </c>
    </row>
    <row r="48" spans="1:38" s="2" customFormat="1" ht="26.25" customHeight="1" thickBot="1" x14ac:dyDescent="0.25">
      <c r="A48" s="63" t="s">
        <v>119</v>
      </c>
      <c r="B48" s="63" t="s">
        <v>120</v>
      </c>
      <c r="C48" s="64" t="s">
        <v>121</v>
      </c>
      <c r="D48" s="65"/>
      <c r="E48" s="136" t="s">
        <v>385</v>
      </c>
      <c r="F48" s="136">
        <v>3.2223000000000002</v>
      </c>
      <c r="G48" s="136" t="s">
        <v>385</v>
      </c>
      <c r="H48" s="136" t="s">
        <v>385</v>
      </c>
      <c r="I48" s="136">
        <v>4.2964000000000002E-2</v>
      </c>
      <c r="J48" s="136">
        <v>0.30074800000000007</v>
      </c>
      <c r="K48" s="136">
        <v>0.63371900000000003</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1.0741000000000001</v>
      </c>
      <c r="AL48" s="147" t="s">
        <v>400</v>
      </c>
    </row>
    <row r="49" spans="1:38" s="2" customFormat="1" ht="26.25" customHeight="1" thickBot="1" x14ac:dyDescent="0.25">
      <c r="A49" s="63" t="s">
        <v>119</v>
      </c>
      <c r="B49" s="63" t="s">
        <v>122</v>
      </c>
      <c r="C49" s="64" t="s">
        <v>123</v>
      </c>
      <c r="D49" s="65"/>
      <c r="E49" s="136">
        <v>1.4634000000000001E-3</v>
      </c>
      <c r="F49" s="136">
        <v>1.2520199999999999E-2</v>
      </c>
      <c r="G49" s="136">
        <v>1.3008E-3</v>
      </c>
      <c r="H49" s="136">
        <v>6.0161999999999993E-3</v>
      </c>
      <c r="I49" s="136">
        <v>9.9185999999999996E-2</v>
      </c>
      <c r="J49" s="136">
        <v>0.237396</v>
      </c>
      <c r="K49" s="136">
        <v>0.564222</v>
      </c>
      <c r="L49" s="136">
        <v>4.8601139999999994E-2</v>
      </c>
      <c r="M49" s="136">
        <v>0.74795999999999996</v>
      </c>
      <c r="N49" s="136">
        <v>0.61787999999999998</v>
      </c>
      <c r="O49" s="136">
        <v>1.1382E-2</v>
      </c>
      <c r="P49" s="136">
        <v>1.9511999999999998E-2</v>
      </c>
      <c r="Q49" s="136">
        <v>2.1137999999999997E-2</v>
      </c>
      <c r="R49" s="136">
        <v>0.27642</v>
      </c>
      <c r="S49" s="136">
        <v>7.8047999999999992E-2</v>
      </c>
      <c r="T49" s="136">
        <v>0.19511999999999999</v>
      </c>
      <c r="U49" s="136">
        <v>2.6015999999999997E-2</v>
      </c>
      <c r="V49" s="136">
        <v>0.35771999999999998</v>
      </c>
      <c r="W49" s="136">
        <v>4.8780000000000001</v>
      </c>
      <c r="X49" s="136">
        <v>0.26016</v>
      </c>
      <c r="Y49" s="136">
        <v>0.32519999999999999</v>
      </c>
      <c r="Z49" s="136">
        <v>0.16259999999999999</v>
      </c>
      <c r="AA49" s="136">
        <v>0.11382</v>
      </c>
      <c r="AB49" s="136">
        <v>0.86177999999999999</v>
      </c>
      <c r="AC49" s="136" t="s">
        <v>395</v>
      </c>
      <c r="AD49" s="136" t="s">
        <v>395</v>
      </c>
      <c r="AE49" s="137"/>
      <c r="AF49" s="138" t="s">
        <v>385</v>
      </c>
      <c r="AG49" s="138" t="s">
        <v>385</v>
      </c>
      <c r="AH49" s="138" t="s">
        <v>385</v>
      </c>
      <c r="AI49" s="138" t="s">
        <v>385</v>
      </c>
      <c r="AJ49" s="138" t="s">
        <v>385</v>
      </c>
      <c r="AK49" s="138">
        <v>1.6259999999999999</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0.49673249999999997</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8.8235569999999992</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2.8085700000000002E-2</v>
      </c>
      <c r="O52" s="136">
        <v>2.8085700000000002E-2</v>
      </c>
      <c r="P52" s="136">
        <v>2.8085700000000002E-2</v>
      </c>
      <c r="Q52" s="136">
        <v>2.8085700000000002E-2</v>
      </c>
      <c r="R52" s="136">
        <v>2.8085700000000002E-2</v>
      </c>
      <c r="S52" s="136">
        <v>2.8085700000000002E-2</v>
      </c>
      <c r="T52" s="136">
        <v>2.8085700000000002E-2</v>
      </c>
      <c r="U52" s="136">
        <v>2.8085700000000002E-2</v>
      </c>
      <c r="V52" s="136">
        <v>2.8085700000000002E-2</v>
      </c>
      <c r="W52" s="136">
        <v>3.1389899999999998E-2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5.5069999999999997</v>
      </c>
      <c r="AL52" s="147" t="s">
        <v>404</v>
      </c>
    </row>
    <row r="53" spans="1:38" s="2" customFormat="1" ht="26.25" customHeight="1" thickBot="1" x14ac:dyDescent="0.25">
      <c r="A53" s="63" t="s">
        <v>119</v>
      </c>
      <c r="B53" s="67" t="s">
        <v>129</v>
      </c>
      <c r="C53" s="69" t="s">
        <v>130</v>
      </c>
      <c r="D53" s="66"/>
      <c r="E53" s="136" t="s">
        <v>385</v>
      </c>
      <c r="F53" s="136">
        <v>6.66925537716366</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3.33462768858183</v>
      </c>
      <c r="AL53" s="147" t="s">
        <v>405</v>
      </c>
    </row>
    <row r="54" spans="1:38" s="2" customFormat="1" ht="37.5" customHeight="1" thickBot="1" x14ac:dyDescent="0.25">
      <c r="A54" s="63" t="s">
        <v>119</v>
      </c>
      <c r="B54" s="67" t="s">
        <v>131</v>
      </c>
      <c r="C54" s="69" t="s">
        <v>132</v>
      </c>
      <c r="D54" s="66"/>
      <c r="E54" s="136" t="s">
        <v>385</v>
      </c>
      <c r="F54" s="136">
        <v>0.43827991321999998</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50331.238522000007</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1.8920481000000003E-2</v>
      </c>
      <c r="J57" s="136">
        <v>4.4147763000000007E-2</v>
      </c>
      <c r="K57" s="136">
        <v>0.105113689</v>
      </c>
      <c r="L57" s="136">
        <v>5.6761443000000005E-4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3170.2919999999999</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5.6043400000000006E-4</v>
      </c>
      <c r="J58" s="136">
        <v>6.7252099999999997E-3</v>
      </c>
      <c r="K58" s="136">
        <v>5.6043447999999996E-2</v>
      </c>
      <c r="L58" s="136">
        <v>2.5779964000000002E-6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879.71451000000002</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2.7034829999999996E-2</v>
      </c>
      <c r="J59" s="136">
        <v>2.8223174999999996E-2</v>
      </c>
      <c r="K59" s="136">
        <v>2.9708602000000001E-2</v>
      </c>
      <c r="L59" s="136">
        <v>1.6761594599999999E-5</v>
      </c>
      <c r="M59" s="136" t="s">
        <v>394</v>
      </c>
      <c r="N59" s="136">
        <v>0.56978910000000005</v>
      </c>
      <c r="O59" s="136">
        <v>2.3577480000000001E-2</v>
      </c>
      <c r="P59" s="136">
        <v>1.1583929009999999E-3</v>
      </c>
      <c r="Q59" s="136">
        <v>5.6978910000000001E-2</v>
      </c>
      <c r="R59" s="136">
        <v>7.2697230000000002E-2</v>
      </c>
      <c r="S59" s="136">
        <v>2.702916769E-3</v>
      </c>
      <c r="T59" s="136">
        <v>4.7154960000000003E-2</v>
      </c>
      <c r="U59" s="136">
        <v>0.29471849999999999</v>
      </c>
      <c r="V59" s="136">
        <v>0.14286845779000001</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386.130967</v>
      </c>
      <c r="AL59" s="147" t="s">
        <v>410</v>
      </c>
    </row>
    <row r="60" spans="1:38" s="2" customFormat="1" ht="26.25" customHeight="1" thickBot="1" x14ac:dyDescent="0.25">
      <c r="A60" s="63" t="s">
        <v>53</v>
      </c>
      <c r="B60" s="71" t="s">
        <v>142</v>
      </c>
      <c r="C60" s="64" t="s">
        <v>143</v>
      </c>
      <c r="D60" s="110"/>
      <c r="E60" s="136">
        <v>3.2779828999999996E-2</v>
      </c>
      <c r="F60" s="136">
        <v>9.747748400000003E-4</v>
      </c>
      <c r="G60" s="136">
        <v>7.9315319999999998E-3</v>
      </c>
      <c r="H60" s="136" t="s">
        <v>385</v>
      </c>
      <c r="I60" s="136">
        <v>2.1099420000000001E-3</v>
      </c>
      <c r="J60" s="136">
        <v>2.5319350999999997E-2</v>
      </c>
      <c r="K60" s="136">
        <v>0.21099459200000001</v>
      </c>
      <c r="L60" s="136" t="s">
        <v>385</v>
      </c>
      <c r="M60" s="136">
        <v>2.7675032999999998E-2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106.0729546666</v>
      </c>
      <c r="AG60" s="138">
        <v>28.125</v>
      </c>
      <c r="AH60" s="138">
        <v>204.14431782000003</v>
      </c>
      <c r="AI60" s="138">
        <v>3.9150000000000004E-2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0.14976918052188121</v>
      </c>
      <c r="J61" s="136">
        <v>1.497691805218812</v>
      </c>
      <c r="K61" s="136">
        <v>5.0044865774931528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4.2520999999999987</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0.29171400399999997</v>
      </c>
      <c r="F63" s="136">
        <v>0.13077177299999998</v>
      </c>
      <c r="G63" s="136">
        <v>0.40011619999999998</v>
      </c>
      <c r="H63" s="136">
        <v>7.5316823000000005E-2</v>
      </c>
      <c r="I63" s="136">
        <v>2.1543567000000003E-2</v>
      </c>
      <c r="J63" s="136">
        <v>2.8832499999999997E-2</v>
      </c>
      <c r="K63" s="136">
        <v>8.0923744000000006E-2</v>
      </c>
      <c r="L63" s="136" t="s">
        <v>395</v>
      </c>
      <c r="M63" s="136">
        <v>0.75777517799999994</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5.1924496776</v>
      </c>
      <c r="AG63" s="138">
        <v>485.62159606960006</v>
      </c>
      <c r="AH63" s="138">
        <v>988.84490557809977</v>
      </c>
      <c r="AI63" s="138">
        <v>0.12329999999999999</v>
      </c>
      <c r="AJ63" s="138" t="s">
        <v>385</v>
      </c>
      <c r="AK63" s="138" t="s">
        <v>385</v>
      </c>
      <c r="AL63" s="147" t="s">
        <v>402</v>
      </c>
    </row>
    <row r="64" spans="1:38" s="2" customFormat="1" ht="26.25" customHeight="1" thickBot="1" x14ac:dyDescent="0.25">
      <c r="A64" s="63" t="s">
        <v>53</v>
      </c>
      <c r="B64" s="71" t="s">
        <v>150</v>
      </c>
      <c r="C64" s="64" t="s">
        <v>151</v>
      </c>
      <c r="D64" s="65"/>
      <c r="E64" s="136">
        <v>0.16470874399999999</v>
      </c>
      <c r="F64" s="136">
        <v>2.2949749999999999E-3</v>
      </c>
      <c r="G64" s="136">
        <v>9.0024300000000001E-4</v>
      </c>
      <c r="H64" s="136">
        <v>5.8050699999999998E-3</v>
      </c>
      <c r="I64" s="136">
        <v>2.700736E-3</v>
      </c>
      <c r="J64" s="136">
        <v>4.501227E-3</v>
      </c>
      <c r="K64" s="136">
        <v>7.5020449999999997E-3</v>
      </c>
      <c r="L64" s="136" t="s">
        <v>385</v>
      </c>
      <c r="M64" s="136">
        <v>5.5394398999999997E-2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v>1.2067200000000001E-3</v>
      </c>
      <c r="AG64" s="138" t="s">
        <v>392</v>
      </c>
      <c r="AH64" s="138">
        <v>3451.2179386140001</v>
      </c>
      <c r="AI64" s="138" t="s">
        <v>392</v>
      </c>
      <c r="AJ64" s="138" t="s">
        <v>392</v>
      </c>
      <c r="AK64" s="138">
        <v>580.50699999999995</v>
      </c>
      <c r="AL64" s="147" t="s">
        <v>414</v>
      </c>
    </row>
    <row r="65" spans="1:38" s="2" customFormat="1" ht="26.25" customHeight="1" thickBot="1" x14ac:dyDescent="0.25">
      <c r="A65" s="63" t="s">
        <v>53</v>
      </c>
      <c r="B65" s="67" t="s">
        <v>152</v>
      </c>
      <c r="C65" s="64" t="s">
        <v>153</v>
      </c>
      <c r="D65" s="65"/>
      <c r="E65" s="136">
        <v>0.29063113299999999</v>
      </c>
      <c r="F65" s="136" t="s">
        <v>385</v>
      </c>
      <c r="G65" s="136" t="s">
        <v>385</v>
      </c>
      <c r="H65" s="136">
        <v>1.489614E-3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6.4014794999999996E-3</v>
      </c>
      <c r="AG65" s="138" t="s">
        <v>392</v>
      </c>
      <c r="AH65" s="138" t="s">
        <v>392</v>
      </c>
      <c r="AI65" s="138" t="s">
        <v>392</v>
      </c>
      <c r="AJ65" s="138" t="s">
        <v>392</v>
      </c>
      <c r="AK65" s="138">
        <v>576.20600000000002</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6.0660141000000001E-2</v>
      </c>
      <c r="F67" s="136">
        <v>9.9958000000000008E-5</v>
      </c>
      <c r="G67" s="136">
        <v>7.291718E-3</v>
      </c>
      <c r="H67" s="136" t="s">
        <v>385</v>
      </c>
      <c r="I67" s="136">
        <v>5.0817813000000003E-2</v>
      </c>
      <c r="J67" s="136">
        <v>8.4696355000000015E-2</v>
      </c>
      <c r="K67" s="136">
        <v>0.141160593</v>
      </c>
      <c r="L67" s="136" t="s">
        <v>395</v>
      </c>
      <c r="M67" s="136">
        <v>0.15967953499999998</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307.90494191999994</v>
      </c>
      <c r="AI67" s="138" t="s">
        <v>392</v>
      </c>
      <c r="AJ67" s="138" t="s">
        <v>392</v>
      </c>
      <c r="AK67" s="138">
        <v>57.025809000000002</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0.50501328199999995</v>
      </c>
      <c r="F70" s="136">
        <v>0.4492999571206</v>
      </c>
      <c r="G70" s="136">
        <v>1.1821377740000001</v>
      </c>
      <c r="H70" s="136">
        <v>0.17389296400000001</v>
      </c>
      <c r="I70" s="136">
        <v>7.3604806999999994E-2</v>
      </c>
      <c r="J70" s="136">
        <v>0.12207622799999998</v>
      </c>
      <c r="K70" s="136">
        <v>0.20049514800000001</v>
      </c>
      <c r="L70" s="136">
        <v>1.3248865259999998E-3</v>
      </c>
      <c r="M70" s="136">
        <v>0.98921649300000003</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6115.6438292579996</v>
      </c>
      <c r="AG70" s="138" t="s">
        <v>392</v>
      </c>
      <c r="AH70" s="138">
        <v>2304.7116886699996</v>
      </c>
      <c r="AI70" s="138" t="s">
        <v>392</v>
      </c>
      <c r="AJ70" s="138">
        <v>3.4224000000000001</v>
      </c>
      <c r="AK70" s="138" t="s">
        <v>385</v>
      </c>
      <c r="AL70" s="147" t="s">
        <v>402</v>
      </c>
    </row>
    <row r="71" spans="1:38" s="2" customFormat="1" ht="26.25" customHeight="1" thickBot="1" x14ac:dyDescent="0.25">
      <c r="A71" s="63" t="s">
        <v>53</v>
      </c>
      <c r="B71" s="63" t="s">
        <v>163</v>
      </c>
      <c r="C71" s="64" t="s">
        <v>164</v>
      </c>
      <c r="D71" s="70"/>
      <c r="E71" s="136">
        <v>1.6714100000000002E-4</v>
      </c>
      <c r="F71" s="136">
        <v>1.7539228850000004</v>
      </c>
      <c r="G71" s="136">
        <v>3.9090000000000002E-6</v>
      </c>
      <c r="H71" s="136" t="s">
        <v>392</v>
      </c>
      <c r="I71" s="136">
        <v>8.2118000000000016E-5</v>
      </c>
      <c r="J71" s="136">
        <v>1.0290800000000001E-4</v>
      </c>
      <c r="K71" s="136">
        <v>1.03948E-4</v>
      </c>
      <c r="L71" s="136" t="s">
        <v>395</v>
      </c>
      <c r="M71" s="136">
        <v>8.4372000000000006E-4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5.8358046699999999</v>
      </c>
      <c r="AI71" s="138" t="s">
        <v>392</v>
      </c>
      <c r="AJ71" s="138" t="s">
        <v>392</v>
      </c>
      <c r="AK71" s="138" t="s">
        <v>385</v>
      </c>
      <c r="AL71" s="147" t="s">
        <v>402</v>
      </c>
    </row>
    <row r="72" spans="1:38" s="2" customFormat="1" ht="26.25" customHeight="1" thickBot="1" x14ac:dyDescent="0.25">
      <c r="A72" s="63" t="s">
        <v>53</v>
      </c>
      <c r="B72" s="63" t="s">
        <v>165</v>
      </c>
      <c r="C72" s="64" t="s">
        <v>166</v>
      </c>
      <c r="D72" s="65"/>
      <c r="E72" s="136">
        <v>3.8257913389999998</v>
      </c>
      <c r="F72" s="136">
        <v>0.51168544800000004</v>
      </c>
      <c r="G72" s="136">
        <v>3.1983246469999997</v>
      </c>
      <c r="H72" s="136">
        <v>3.3559000000000002E-5</v>
      </c>
      <c r="I72" s="136">
        <v>4.9404643999999998E-2</v>
      </c>
      <c r="J72" s="136">
        <v>7.0751361999999998E-2</v>
      </c>
      <c r="K72" s="136">
        <v>0.18027852999999999</v>
      </c>
      <c r="L72" s="136">
        <v>1.778567184E-4</v>
      </c>
      <c r="M72" s="136">
        <v>86.357975906999997</v>
      </c>
      <c r="N72" s="136">
        <v>4.3871086817340004</v>
      </c>
      <c r="O72" s="136">
        <v>7.8178363724390007E-2</v>
      </c>
      <c r="P72" s="136">
        <v>3.5313237117999996E-2</v>
      </c>
      <c r="Q72" s="136">
        <v>0.42514015116670006</v>
      </c>
      <c r="R72" s="136">
        <v>0.38878011501900006</v>
      </c>
      <c r="S72" s="136">
        <v>0.25508776480000001</v>
      </c>
      <c r="T72" s="136">
        <v>0.17004846652</v>
      </c>
      <c r="U72" s="136">
        <v>7.7855774619999998E-2</v>
      </c>
      <c r="V72" s="136">
        <v>7.0196278469200006</v>
      </c>
      <c r="W72" s="136">
        <v>4.5459460636504554</v>
      </c>
      <c r="X72" s="136" t="s">
        <v>395</v>
      </c>
      <c r="Y72" s="136" t="s">
        <v>395</v>
      </c>
      <c r="Z72" s="136" t="s">
        <v>395</v>
      </c>
      <c r="AA72" s="136" t="s">
        <v>395</v>
      </c>
      <c r="AB72" s="136">
        <v>11.631257029999999</v>
      </c>
      <c r="AC72" s="136">
        <v>9.6260999999999999E-2</v>
      </c>
      <c r="AD72" s="136">
        <v>22.650840475000003</v>
      </c>
      <c r="AE72" s="137"/>
      <c r="AF72" s="138" t="s">
        <v>392</v>
      </c>
      <c r="AG72" s="138">
        <v>75922.442285443991</v>
      </c>
      <c r="AH72" s="138">
        <v>4118.3166624620999</v>
      </c>
      <c r="AI72" s="138" t="s">
        <v>392</v>
      </c>
      <c r="AJ72" s="138" t="s">
        <v>392</v>
      </c>
      <c r="AK72" s="138">
        <v>4930.8839900000003</v>
      </c>
      <c r="AL72" s="147" t="s">
        <v>420</v>
      </c>
    </row>
    <row r="73" spans="1:38" s="2" customFormat="1" ht="26.25" customHeight="1" thickBot="1" x14ac:dyDescent="0.25">
      <c r="A73" s="63" t="s">
        <v>53</v>
      </c>
      <c r="B73" s="63" t="s">
        <v>167</v>
      </c>
      <c r="C73" s="64" t="s">
        <v>168</v>
      </c>
      <c r="D73" s="65"/>
      <c r="E73" s="136">
        <v>4.6040479999999995E-3</v>
      </c>
      <c r="F73" s="136">
        <v>9.621447E-3</v>
      </c>
      <c r="G73" s="136">
        <v>7.8899569999999995E-3</v>
      </c>
      <c r="H73" s="136">
        <v>9.2140000000000002E-6</v>
      </c>
      <c r="I73" s="136">
        <v>8.4013729999999984E-3</v>
      </c>
      <c r="J73" s="136">
        <v>1.0649626999999998E-2</v>
      </c>
      <c r="K73" s="136">
        <v>1.183292E-2</v>
      </c>
      <c r="L73" s="136">
        <v>8.4013729999999991E-4</v>
      </c>
      <c r="M73" s="136">
        <v>8.2257816000000011E-2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161.9737653</v>
      </c>
      <c r="AH73" s="138">
        <v>11.208690134000001</v>
      </c>
      <c r="AI73" s="138" t="s">
        <v>392</v>
      </c>
      <c r="AJ73" s="138" t="s">
        <v>392</v>
      </c>
      <c r="AK73" s="138">
        <v>115.72799999999999</v>
      </c>
      <c r="AL73" s="147" t="s">
        <v>421</v>
      </c>
    </row>
    <row r="74" spans="1:38" s="2" customFormat="1" ht="26.25" customHeight="1" thickBot="1" x14ac:dyDescent="0.25">
      <c r="A74" s="63" t="s">
        <v>53</v>
      </c>
      <c r="B74" s="63" t="s">
        <v>169</v>
      </c>
      <c r="C74" s="64" t="s">
        <v>170</v>
      </c>
      <c r="D74" s="65"/>
      <c r="E74" s="136">
        <v>0.494111892</v>
      </c>
      <c r="F74" s="136">
        <v>3.6697253999999992E-2</v>
      </c>
      <c r="G74" s="136">
        <v>2.1134160080000002</v>
      </c>
      <c r="H74" s="136" t="s">
        <v>395</v>
      </c>
      <c r="I74" s="136">
        <v>0.12195131499999999</v>
      </c>
      <c r="J74" s="136">
        <v>0.136823425</v>
      </c>
      <c r="K74" s="136">
        <v>0.14872111499999999</v>
      </c>
      <c r="L74" s="136">
        <v>2.8048802449999999E-3</v>
      </c>
      <c r="M74" s="136">
        <v>14.107417357000001</v>
      </c>
      <c r="N74" s="136" t="s">
        <v>395</v>
      </c>
      <c r="O74" s="136" t="s">
        <v>395</v>
      </c>
      <c r="P74" s="136" t="s">
        <v>395</v>
      </c>
      <c r="Q74" s="136" t="s">
        <v>395</v>
      </c>
      <c r="R74" s="136" t="s">
        <v>395</v>
      </c>
      <c r="S74" s="136" t="s">
        <v>395</v>
      </c>
      <c r="T74" s="136" t="s">
        <v>395</v>
      </c>
      <c r="U74" s="136" t="s">
        <v>395</v>
      </c>
      <c r="V74" s="136" t="s">
        <v>395</v>
      </c>
      <c r="W74" s="136" t="s">
        <v>395</v>
      </c>
      <c r="X74" s="136">
        <v>1.1490264100000001E-2</v>
      </c>
      <c r="Y74" s="136">
        <v>3.2829325999999995E-3</v>
      </c>
      <c r="Z74" s="136">
        <v>3.2829325999999995E-3</v>
      </c>
      <c r="AA74" s="136">
        <v>1.6414662999999997E-3</v>
      </c>
      <c r="AB74" s="136">
        <v>1.9697595599999999E-2</v>
      </c>
      <c r="AC74" s="136" t="s">
        <v>395</v>
      </c>
      <c r="AD74" s="136" t="s">
        <v>385</v>
      </c>
      <c r="AE74" s="137"/>
      <c r="AF74" s="138">
        <v>1.1815000000000001E-2</v>
      </c>
      <c r="AG74" s="138" t="s">
        <v>392</v>
      </c>
      <c r="AH74" s="138">
        <v>4857.3452619079999</v>
      </c>
      <c r="AI74" s="138" t="s">
        <v>392</v>
      </c>
      <c r="AJ74" s="138">
        <v>6.4417599999999995</v>
      </c>
      <c r="AK74" s="138">
        <v>164.14662999999999</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v>4.3290000000000004E-6</v>
      </c>
      <c r="F76" s="136">
        <v>2.9100000000000005E-7</v>
      </c>
      <c r="G76" s="136">
        <v>2.7E-8</v>
      </c>
      <c r="H76" s="136" t="s">
        <v>395</v>
      </c>
      <c r="I76" s="136">
        <v>5.9000000000000007E-7</v>
      </c>
      <c r="J76" s="136">
        <v>2.3610000000000003E-6</v>
      </c>
      <c r="K76" s="136">
        <v>5.9020000000000004E-6</v>
      </c>
      <c r="L76" s="136" t="s">
        <v>395</v>
      </c>
      <c r="M76" s="136">
        <v>1.748E-6</v>
      </c>
      <c r="N76" s="136">
        <v>1.7050000000000002E-4</v>
      </c>
      <c r="O76" s="136">
        <v>7.7500000000000003E-6</v>
      </c>
      <c r="P76" s="136">
        <v>1.5500000000000001E-5</v>
      </c>
      <c r="Q76" s="136">
        <v>4.6499999999999999E-5</v>
      </c>
      <c r="R76" s="136" t="s">
        <v>395</v>
      </c>
      <c r="S76" s="136" t="s">
        <v>395</v>
      </c>
      <c r="T76" s="136" t="s">
        <v>395</v>
      </c>
      <c r="U76" s="136" t="s">
        <v>395</v>
      </c>
      <c r="V76" s="136">
        <v>7.7500000000000003E-6</v>
      </c>
      <c r="W76" s="136">
        <v>4.9600000000000002E-4</v>
      </c>
      <c r="X76" s="136" t="s">
        <v>395</v>
      </c>
      <c r="Y76" s="136" t="s">
        <v>395</v>
      </c>
      <c r="Z76" s="136" t="s">
        <v>395</v>
      </c>
      <c r="AA76" s="136" t="s">
        <v>395</v>
      </c>
      <c r="AB76" s="136" t="s">
        <v>395</v>
      </c>
      <c r="AC76" s="136" t="s">
        <v>395</v>
      </c>
      <c r="AD76" s="136">
        <v>4.0300000000000005E-7</v>
      </c>
      <c r="AE76" s="137"/>
      <c r="AF76" s="138" t="s">
        <v>392</v>
      </c>
      <c r="AG76" s="138" t="s">
        <v>392</v>
      </c>
      <c r="AH76" s="138">
        <v>0.10212692299999999</v>
      </c>
      <c r="AI76" s="138" t="s">
        <v>392</v>
      </c>
      <c r="AJ76" s="138" t="s">
        <v>392</v>
      </c>
      <c r="AK76" s="138">
        <v>0.155</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6.2114361999999999E-2</v>
      </c>
      <c r="F78" s="136">
        <v>1.7586048E-2</v>
      </c>
      <c r="G78" s="136">
        <v>4.7846290999999999E-2</v>
      </c>
      <c r="H78" s="136" t="s">
        <v>395</v>
      </c>
      <c r="I78" s="136">
        <v>2.0400550000000003E-3</v>
      </c>
      <c r="J78" s="136">
        <v>2.5859849999999998E-3</v>
      </c>
      <c r="K78" s="136">
        <v>2.8733170000000002E-3</v>
      </c>
      <c r="L78" s="136">
        <v>2.0400550000000004E-6</v>
      </c>
      <c r="M78" s="136">
        <v>0.83595696399999997</v>
      </c>
      <c r="N78" s="136">
        <v>2.1235137599997662E-4</v>
      </c>
      <c r="O78" s="136">
        <v>8.2295643184474856E-4</v>
      </c>
      <c r="P78" s="136">
        <v>2.0350340200000002E-3</v>
      </c>
      <c r="Q78" s="136" t="s">
        <v>392</v>
      </c>
      <c r="R78" s="136">
        <v>1.41567584</v>
      </c>
      <c r="S78" s="136">
        <v>9.9676054829891586E-2</v>
      </c>
      <c r="T78" s="136">
        <v>1.1502366199998732E-6</v>
      </c>
      <c r="U78" s="136" t="s">
        <v>395</v>
      </c>
      <c r="V78" s="136" t="s">
        <v>395</v>
      </c>
      <c r="W78" s="136">
        <v>3.9815883000000003</v>
      </c>
      <c r="X78" s="136" t="s">
        <v>395</v>
      </c>
      <c r="Y78" s="136" t="s">
        <v>395</v>
      </c>
      <c r="Z78" s="136" t="s">
        <v>395</v>
      </c>
      <c r="AA78" s="136" t="s">
        <v>395</v>
      </c>
      <c r="AB78" s="136" t="s">
        <v>395</v>
      </c>
      <c r="AC78" s="136" t="s">
        <v>395</v>
      </c>
      <c r="AD78" s="136">
        <v>3.2737503800000004E-4</v>
      </c>
      <c r="AE78" s="137"/>
      <c r="AF78" s="138" t="s">
        <v>392</v>
      </c>
      <c r="AG78" s="138">
        <v>137.93066860000002</v>
      </c>
      <c r="AH78" s="138">
        <v>251.478504079</v>
      </c>
      <c r="AI78" s="138" t="s">
        <v>392</v>
      </c>
      <c r="AJ78" s="138" t="s">
        <v>392</v>
      </c>
      <c r="AK78" s="138">
        <v>88.479740000000007</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1.0624792459999999</v>
      </c>
      <c r="F80" s="136">
        <v>0.28447308343547706</v>
      </c>
      <c r="G80" s="136">
        <v>0.60007625699999967</v>
      </c>
      <c r="H80" s="136">
        <v>4.7701499999999999E-3</v>
      </c>
      <c r="I80" s="136">
        <v>6.0549707999999924E-2</v>
      </c>
      <c r="J80" s="136">
        <v>7.5344195999999919E-2</v>
      </c>
      <c r="K80" s="136">
        <v>9.9363346000000005E-2</v>
      </c>
      <c r="L80" s="136" t="s">
        <v>395</v>
      </c>
      <c r="M80" s="136">
        <v>1.7580820469999994</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1.4598881749999996E-3</v>
      </c>
      <c r="AG80" s="138" t="s">
        <v>392</v>
      </c>
      <c r="AH80" s="138">
        <v>4.6324356057007998</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5.6022074256086949</v>
      </c>
      <c r="G82" s="136" t="s">
        <v>385</v>
      </c>
      <c r="H82" s="136" t="s">
        <v>385</v>
      </c>
      <c r="I82" s="136" t="s">
        <v>395</v>
      </c>
      <c r="J82" s="136" t="s">
        <v>385</v>
      </c>
      <c r="K82" s="136" t="s">
        <v>385</v>
      </c>
      <c r="L82" s="136" t="s">
        <v>385</v>
      </c>
      <c r="M82" s="136" t="s">
        <v>385</v>
      </c>
      <c r="N82" s="136" t="s">
        <v>385</v>
      </c>
      <c r="O82" s="136" t="s">
        <v>385</v>
      </c>
      <c r="P82" s="136">
        <v>3.0434387199999999E-2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5434712</v>
      </c>
      <c r="AL82" s="147" t="s">
        <v>431</v>
      </c>
    </row>
    <row r="83" spans="1:38" s="2" customFormat="1" ht="26.25" customHeight="1" thickBot="1" x14ac:dyDescent="0.25">
      <c r="A83" s="63" t="s">
        <v>53</v>
      </c>
      <c r="B83" s="74" t="s">
        <v>188</v>
      </c>
      <c r="C83" s="75" t="s">
        <v>189</v>
      </c>
      <c r="D83" s="65"/>
      <c r="E83" s="136" t="s">
        <v>395</v>
      </c>
      <c r="F83" s="136">
        <v>2.0828593000000006E-2</v>
      </c>
      <c r="G83" s="136" t="s">
        <v>395</v>
      </c>
      <c r="H83" s="136" t="s">
        <v>385</v>
      </c>
      <c r="I83" s="136">
        <v>8.4312000000000043E-5</v>
      </c>
      <c r="J83" s="136">
        <v>1.0117500000000001E-3</v>
      </c>
      <c r="K83" s="136">
        <v>8.4312859999999996E-3</v>
      </c>
      <c r="L83" s="136">
        <v>4.8057840000000027E-6</v>
      </c>
      <c r="M83" s="136" t="s">
        <v>395</v>
      </c>
      <c r="N83" s="136" t="s">
        <v>385</v>
      </c>
      <c r="O83" s="136" t="s">
        <v>385</v>
      </c>
      <c r="P83" s="136" t="s">
        <v>385</v>
      </c>
      <c r="Q83" s="136" t="s">
        <v>385</v>
      </c>
      <c r="R83" s="136" t="s">
        <v>385</v>
      </c>
      <c r="S83" s="136" t="s">
        <v>385</v>
      </c>
      <c r="T83" s="136" t="s">
        <v>385</v>
      </c>
      <c r="U83" s="136" t="s">
        <v>385</v>
      </c>
      <c r="V83" s="136" t="s">
        <v>385</v>
      </c>
      <c r="W83" s="136">
        <v>1.0836209999999999E-2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154803</v>
      </c>
      <c r="AL83" s="147" t="s">
        <v>432</v>
      </c>
    </row>
    <row r="84" spans="1:38" s="2" customFormat="1" ht="26.25" customHeight="1" thickBot="1" x14ac:dyDescent="0.25">
      <c r="A84" s="63" t="s">
        <v>53</v>
      </c>
      <c r="B84" s="74" t="s">
        <v>190</v>
      </c>
      <c r="C84" s="75" t="s">
        <v>191</v>
      </c>
      <c r="D84" s="65"/>
      <c r="E84" s="136" t="s">
        <v>395</v>
      </c>
      <c r="F84" s="136">
        <v>2.2290489999999999E-3</v>
      </c>
      <c r="G84" s="136" t="s">
        <v>385</v>
      </c>
      <c r="H84" s="136" t="s">
        <v>385</v>
      </c>
      <c r="I84" s="136">
        <v>4.3646600000000005E-4</v>
      </c>
      <c r="J84" s="136">
        <v>5.4696300000000003E-4</v>
      </c>
      <c r="K84" s="136">
        <v>5.5248899999999997E-4</v>
      </c>
      <c r="L84" s="136">
        <v>5.6740580000000006E-6</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78.962999999999994</v>
      </c>
      <c r="AL84" s="147" t="s">
        <v>433</v>
      </c>
    </row>
    <row r="85" spans="1:38" s="2" customFormat="1" ht="26.25" customHeight="1" thickBot="1" x14ac:dyDescent="0.25">
      <c r="A85" s="63" t="s">
        <v>185</v>
      </c>
      <c r="B85" s="69" t="s">
        <v>192</v>
      </c>
      <c r="C85" s="75" t="s">
        <v>373</v>
      </c>
      <c r="D85" s="65"/>
      <c r="E85" s="136" t="s">
        <v>385</v>
      </c>
      <c r="F85" s="136">
        <v>10.707352227607043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88.645923999999994</v>
      </c>
      <c r="AL85" s="147" t="s">
        <v>434</v>
      </c>
    </row>
    <row r="86" spans="1:38" s="2" customFormat="1" ht="26.25" customHeight="1" thickBot="1" x14ac:dyDescent="0.25">
      <c r="A86" s="63" t="s">
        <v>185</v>
      </c>
      <c r="B86" s="69" t="s">
        <v>193</v>
      </c>
      <c r="C86" s="73" t="s">
        <v>194</v>
      </c>
      <c r="D86" s="65"/>
      <c r="E86" s="136" t="s">
        <v>385</v>
      </c>
      <c r="F86" s="136">
        <v>2.1245913999999999</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2.2106003999999997</v>
      </c>
      <c r="AL86" s="147" t="s">
        <v>435</v>
      </c>
    </row>
    <row r="87" spans="1:38" s="2" customFormat="1" ht="26.25" customHeight="1" thickBot="1" x14ac:dyDescent="0.25">
      <c r="A87" s="63" t="s">
        <v>185</v>
      </c>
      <c r="B87" s="69" t="s">
        <v>195</v>
      </c>
      <c r="C87" s="73" t="s">
        <v>196</v>
      </c>
      <c r="D87" s="65"/>
      <c r="E87" s="136" t="s">
        <v>385</v>
      </c>
      <c r="F87" s="136">
        <v>1.9873599999999998E-2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2.3318600000000002E-2</v>
      </c>
      <c r="AL87" s="147" t="s">
        <v>435</v>
      </c>
    </row>
    <row r="88" spans="1:38" s="2" customFormat="1" ht="26.25" customHeight="1" thickBot="1" x14ac:dyDescent="0.25">
      <c r="A88" s="63" t="s">
        <v>185</v>
      </c>
      <c r="B88" s="69" t="s">
        <v>197</v>
      </c>
      <c r="C88" s="73" t="s">
        <v>198</v>
      </c>
      <c r="D88" s="65"/>
      <c r="E88" s="136" t="s">
        <v>395</v>
      </c>
      <c r="F88" s="136">
        <v>0.50704224000000009</v>
      </c>
      <c r="G88" s="136" t="s">
        <v>395</v>
      </c>
      <c r="H88" s="136" t="s">
        <v>395</v>
      </c>
      <c r="I88" s="136" t="s">
        <v>395</v>
      </c>
      <c r="J88" s="136" t="s">
        <v>395</v>
      </c>
      <c r="K88" s="136" t="s">
        <v>395</v>
      </c>
      <c r="L88" s="136" t="s">
        <v>395</v>
      </c>
      <c r="M88" s="136" t="s">
        <v>395</v>
      </c>
      <c r="N88" s="136" t="s">
        <v>395</v>
      </c>
      <c r="O88" s="136">
        <v>7.896300000000001E-6</v>
      </c>
      <c r="P88" s="136" t="s">
        <v>395</v>
      </c>
      <c r="Q88" s="136">
        <v>3.9481499999999998E-5</v>
      </c>
      <c r="R88" s="136">
        <v>4.73778E-4</v>
      </c>
      <c r="S88" s="136" t="s">
        <v>395</v>
      </c>
      <c r="T88" s="136">
        <v>3.9481500000000001E-3</v>
      </c>
      <c r="U88" s="136">
        <v>3.9481499999999998E-5</v>
      </c>
      <c r="V88" s="136" t="s">
        <v>395</v>
      </c>
      <c r="W88" s="136" t="s">
        <v>395</v>
      </c>
      <c r="X88" s="136" t="s">
        <v>395</v>
      </c>
      <c r="Y88" s="136" t="s">
        <v>395</v>
      </c>
      <c r="Z88" s="136" t="s">
        <v>395</v>
      </c>
      <c r="AA88" s="136" t="s">
        <v>395</v>
      </c>
      <c r="AB88" s="136">
        <v>0.20135564999999997</v>
      </c>
      <c r="AC88" s="136" t="s">
        <v>395</v>
      </c>
      <c r="AD88" s="136" t="s">
        <v>395</v>
      </c>
      <c r="AE88" s="137"/>
      <c r="AF88" s="138" t="s">
        <v>385</v>
      </c>
      <c r="AG88" s="138" t="s">
        <v>385</v>
      </c>
      <c r="AH88" s="138" t="s">
        <v>385</v>
      </c>
      <c r="AI88" s="138" t="s">
        <v>385</v>
      </c>
      <c r="AJ88" s="138" t="s">
        <v>385</v>
      </c>
      <c r="AK88" s="138">
        <v>7.8465503399999985</v>
      </c>
      <c r="AL88" s="147" t="s">
        <v>435</v>
      </c>
    </row>
    <row r="89" spans="1:38" s="2" customFormat="1" ht="26.25" customHeight="1" thickBot="1" x14ac:dyDescent="0.25">
      <c r="A89" s="63" t="s">
        <v>185</v>
      </c>
      <c r="B89" s="69" t="s">
        <v>199</v>
      </c>
      <c r="C89" s="73" t="s">
        <v>200</v>
      </c>
      <c r="D89" s="65"/>
      <c r="E89" s="136" t="s">
        <v>385</v>
      </c>
      <c r="F89" s="136">
        <v>0.66937414000000006</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4.6717681400000011</v>
      </c>
      <c r="AL89" s="147" t="s">
        <v>435</v>
      </c>
    </row>
    <row r="90" spans="1:38" s="7" customFormat="1" ht="26.25" customHeight="1" thickBot="1" x14ac:dyDescent="0.25">
      <c r="A90" s="63" t="s">
        <v>185</v>
      </c>
      <c r="B90" s="69" t="s">
        <v>201</v>
      </c>
      <c r="C90" s="73" t="s">
        <v>202</v>
      </c>
      <c r="D90" s="65"/>
      <c r="E90" s="136" t="s">
        <v>395</v>
      </c>
      <c r="F90" s="136">
        <v>0.23288499999999998</v>
      </c>
      <c r="G90" s="136">
        <v>2.2007361444274866E-2</v>
      </c>
      <c r="H90" s="136" t="s">
        <v>395</v>
      </c>
      <c r="I90" s="136" t="s">
        <v>395</v>
      </c>
      <c r="J90" s="136" t="s">
        <v>395</v>
      </c>
      <c r="K90" s="136" t="s">
        <v>395</v>
      </c>
      <c r="L90" s="136" t="s">
        <v>395</v>
      </c>
      <c r="M90" s="136" t="s">
        <v>395</v>
      </c>
      <c r="N90" s="136">
        <v>3.5384770522282069E-4</v>
      </c>
      <c r="O90" s="136">
        <v>6.3889168998564863E-4</v>
      </c>
      <c r="P90" s="136">
        <v>2.4572757307140332E-4</v>
      </c>
      <c r="Q90" s="136">
        <v>7.3718271921421007E-4</v>
      </c>
      <c r="R90" s="136">
        <v>3.4401860229996465E-4</v>
      </c>
      <c r="S90" s="136">
        <v>2.9487308768568377E-4</v>
      </c>
      <c r="T90" s="136">
        <v>2.9487308768568377E-4</v>
      </c>
      <c r="U90" s="136">
        <v>1.9658205845712268E-4</v>
      </c>
      <c r="V90" s="136">
        <v>6.8394338323255957</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0.73561100000000001</v>
      </c>
      <c r="AL90" s="145" t="s">
        <v>435</v>
      </c>
    </row>
    <row r="91" spans="1:38" s="2" customFormat="1" ht="26.25" customHeight="1" thickBot="1" x14ac:dyDescent="0.25">
      <c r="A91" s="63" t="s">
        <v>185</v>
      </c>
      <c r="B91" s="67" t="s">
        <v>374</v>
      </c>
      <c r="C91" s="69" t="s">
        <v>203</v>
      </c>
      <c r="D91" s="65"/>
      <c r="E91" s="136">
        <v>1.679515828E-2</v>
      </c>
      <c r="F91" s="136">
        <v>4.475212588E-2</v>
      </c>
      <c r="G91" s="136">
        <v>1.7632813600000001E-3</v>
      </c>
      <c r="H91" s="136">
        <v>3.8372174050000006E-2</v>
      </c>
      <c r="I91" s="136">
        <v>0.24968061510392001</v>
      </c>
      <c r="J91" s="136">
        <v>0.24970862909055999</v>
      </c>
      <c r="K91" s="136">
        <v>0.24971441522244001</v>
      </c>
      <c r="L91" s="136">
        <v>0.11234263005</v>
      </c>
      <c r="M91" s="136">
        <v>0.51364617190000006</v>
      </c>
      <c r="N91" s="136">
        <v>0.457752512</v>
      </c>
      <c r="O91" s="136">
        <v>5.0794182439999995E-2</v>
      </c>
      <c r="P91" s="136">
        <v>3.3280476000000002E-5</v>
      </c>
      <c r="Q91" s="136">
        <v>7.7654444000000008E-4</v>
      </c>
      <c r="R91" s="136">
        <v>9.1083407999999998E-3</v>
      </c>
      <c r="S91" s="136">
        <v>0.30916744979999999</v>
      </c>
      <c r="T91" s="136">
        <v>4.2481068900000002E-2</v>
      </c>
      <c r="U91" s="136" t="s">
        <v>395</v>
      </c>
      <c r="V91" s="136">
        <v>0.17677070890000002</v>
      </c>
      <c r="W91" s="136">
        <v>9.2463069999999998E-4</v>
      </c>
      <c r="X91" s="136">
        <v>1.0263400770000001E-3</v>
      </c>
      <c r="Y91" s="136">
        <v>4.1608381499999998E-4</v>
      </c>
      <c r="Z91" s="136">
        <v>4.1608381499999998E-4</v>
      </c>
      <c r="AA91" s="136">
        <v>4.1608381499999998E-4</v>
      </c>
      <c r="AB91" s="136">
        <v>2.2745915219999999E-3</v>
      </c>
      <c r="AC91" s="136" t="s">
        <v>395</v>
      </c>
      <c r="AD91" s="136" t="s">
        <v>395</v>
      </c>
      <c r="AE91" s="137"/>
      <c r="AF91" s="138" t="s">
        <v>392</v>
      </c>
      <c r="AG91" s="138" t="s">
        <v>392</v>
      </c>
      <c r="AH91" s="138" t="s">
        <v>392</v>
      </c>
      <c r="AI91" s="138" t="s">
        <v>392</v>
      </c>
      <c r="AJ91" s="138" t="s">
        <v>392</v>
      </c>
      <c r="AK91" s="138">
        <v>9.8301750000000006</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1.0930502999999999E-2</v>
      </c>
      <c r="J92" s="136">
        <v>4.0915004999999997E-2</v>
      </c>
      <c r="K92" s="136">
        <v>0.100379528</v>
      </c>
      <c r="L92" s="136">
        <v>2.8419307799999998E-4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765.01684</v>
      </c>
      <c r="AL92" s="147" t="s">
        <v>428</v>
      </c>
    </row>
    <row r="93" spans="1:38" s="2" customFormat="1" ht="26.25" customHeight="1" thickBot="1" x14ac:dyDescent="0.25">
      <c r="A93" s="63" t="s">
        <v>53</v>
      </c>
      <c r="B93" s="67" t="s">
        <v>206</v>
      </c>
      <c r="C93" s="64" t="s">
        <v>375</v>
      </c>
      <c r="D93" s="70"/>
      <c r="E93" s="136" t="s">
        <v>385</v>
      </c>
      <c r="F93" s="136">
        <v>2.5549335745221269</v>
      </c>
      <c r="G93" s="136" t="s">
        <v>385</v>
      </c>
      <c r="H93" s="136" t="s">
        <v>385</v>
      </c>
      <c r="I93" s="136">
        <v>1.469653E-3</v>
      </c>
      <c r="J93" s="136">
        <v>5.8786129999999995E-3</v>
      </c>
      <c r="K93" s="136">
        <v>1.4696529999999999E-2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793.21460220762719</v>
      </c>
      <c r="AL93" s="147" t="s">
        <v>429</v>
      </c>
    </row>
    <row r="94" spans="1:38" s="2" customFormat="1" ht="26.25" customHeight="1" thickBot="1" x14ac:dyDescent="0.25">
      <c r="A94" s="63" t="s">
        <v>53</v>
      </c>
      <c r="B94" s="76" t="s">
        <v>376</v>
      </c>
      <c r="C94" s="64" t="s">
        <v>207</v>
      </c>
      <c r="D94" s="65"/>
      <c r="E94" s="136">
        <v>7.2727200000000005E-4</v>
      </c>
      <c r="F94" s="136">
        <v>3.2826352999999996E-2</v>
      </c>
      <c r="G94" s="136">
        <v>1.0529459999999999E-3</v>
      </c>
      <c r="H94" s="136">
        <v>2.0164999999999998E-5</v>
      </c>
      <c r="I94" s="136">
        <v>9.5756400000000005E-4</v>
      </c>
      <c r="J94" s="136">
        <v>2.7587789999999998E-3</v>
      </c>
      <c r="K94" s="136">
        <v>6.3867239999999999E-3</v>
      </c>
      <c r="L94" s="136" t="s">
        <v>395</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0.27092260800000001</v>
      </c>
      <c r="F95" s="136">
        <v>0.74815553000000001</v>
      </c>
      <c r="G95" s="136">
        <v>1.2348799999999999E-4</v>
      </c>
      <c r="H95" s="136">
        <v>2.0895000000000001E-4</v>
      </c>
      <c r="I95" s="136">
        <v>5.1807049999999999E-3</v>
      </c>
      <c r="J95" s="136">
        <v>2.0722839999999999E-2</v>
      </c>
      <c r="K95" s="136">
        <v>5.1807113000000002E-2</v>
      </c>
      <c r="L95" s="136" t="s">
        <v>395</v>
      </c>
      <c r="M95" s="136">
        <v>0.44971610900000003</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7.4863239999999994E-5</v>
      </c>
      <c r="AG95" s="138" t="s">
        <v>392</v>
      </c>
      <c r="AH95" s="138">
        <v>0.19841701145339999</v>
      </c>
      <c r="AI95" s="138">
        <v>0.38528330380000003</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5.4419910000000002E-2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0.54419909999999994</v>
      </c>
      <c r="AE97" s="137"/>
      <c r="AF97" s="138" t="s">
        <v>385</v>
      </c>
      <c r="AG97" s="138" t="s">
        <v>385</v>
      </c>
      <c r="AH97" s="138" t="s">
        <v>385</v>
      </c>
      <c r="AI97" s="138" t="s">
        <v>385</v>
      </c>
      <c r="AJ97" s="138" t="s">
        <v>385</v>
      </c>
      <c r="AK97" s="138">
        <v>5441991</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3.5885050517192638E-2</v>
      </c>
      <c r="F99" s="139">
        <v>2.2288466303406436</v>
      </c>
      <c r="G99" s="139" t="s">
        <v>385</v>
      </c>
      <c r="H99" s="139">
        <v>0.95788044324123156</v>
      </c>
      <c r="I99" s="139">
        <v>2.8997244383561643E-2</v>
      </c>
      <c r="J99" s="139">
        <v>4.4556741369863012E-2</v>
      </c>
      <c r="K99" s="139">
        <v>9.7600481095890396E-2</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120068</v>
      </c>
      <c r="AL99" s="148" t="s">
        <v>391</v>
      </c>
    </row>
    <row r="100" spans="1:38" s="2" customFormat="1" ht="26.25" customHeight="1" thickBot="1" x14ac:dyDescent="0.25">
      <c r="A100" s="63" t="s">
        <v>216</v>
      </c>
      <c r="B100" s="63" t="s">
        <v>218</v>
      </c>
      <c r="C100" s="64" t="s">
        <v>378</v>
      </c>
      <c r="D100" s="77"/>
      <c r="E100" s="139">
        <v>3.6272526776994329E-2</v>
      </c>
      <c r="F100" s="139">
        <v>2.1779219204257498</v>
      </c>
      <c r="G100" s="139" t="s">
        <v>385</v>
      </c>
      <c r="H100" s="139">
        <v>0.9965718582196369</v>
      </c>
      <c r="I100" s="139">
        <v>3.4814658246575342E-2</v>
      </c>
      <c r="J100" s="139">
        <v>5.2556505205479463E-2</v>
      </c>
      <c r="K100" s="139">
        <v>0.11452356827397263</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314021</v>
      </c>
      <c r="AL100" s="148" t="s">
        <v>391</v>
      </c>
    </row>
    <row r="101" spans="1:38" s="2" customFormat="1" ht="26.25" customHeight="1" thickBot="1" x14ac:dyDescent="0.25">
      <c r="A101" s="63" t="s">
        <v>216</v>
      </c>
      <c r="B101" s="63" t="s">
        <v>219</v>
      </c>
      <c r="C101" s="64" t="s">
        <v>220</v>
      </c>
      <c r="D101" s="77"/>
      <c r="E101" s="139">
        <v>7.6050246874572449E-3</v>
      </c>
      <c r="F101" s="139">
        <v>4.9165142000000002E-2</v>
      </c>
      <c r="G101" s="139" t="s">
        <v>385</v>
      </c>
      <c r="H101" s="139">
        <v>0.42242097358834702</v>
      </c>
      <c r="I101" s="139">
        <v>5.8183600000000007E-3</v>
      </c>
      <c r="J101" s="139">
        <v>8.6670530819999998E-3</v>
      </c>
      <c r="K101" s="139">
        <v>2.0223123858000003E-2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290918</v>
      </c>
      <c r="AL101" s="148" t="s">
        <v>391</v>
      </c>
    </row>
    <row r="102" spans="1:38" s="2" customFormat="1" ht="26.25" customHeight="1" thickBot="1" x14ac:dyDescent="0.25">
      <c r="A102" s="63" t="s">
        <v>216</v>
      </c>
      <c r="B102" s="63" t="s">
        <v>221</v>
      </c>
      <c r="C102" s="64" t="s">
        <v>356</v>
      </c>
      <c r="D102" s="77"/>
      <c r="E102" s="139">
        <v>1.8280664674666729E-3</v>
      </c>
      <c r="F102" s="139">
        <v>0.26757151300000004</v>
      </c>
      <c r="G102" s="139" t="s">
        <v>385</v>
      </c>
      <c r="H102" s="139">
        <v>0.92645741115489033</v>
      </c>
      <c r="I102" s="139">
        <v>2.8002679999999999E-3</v>
      </c>
      <c r="J102" s="139">
        <v>6.300095E-2</v>
      </c>
      <c r="K102" s="139">
        <v>0.44589552999999998</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453076</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3.2913797915293448E-4</v>
      </c>
      <c r="F104" s="139">
        <v>5.655228E-3</v>
      </c>
      <c r="G104" s="139" t="s">
        <v>385</v>
      </c>
      <c r="H104" s="139">
        <v>1.8595591055590891E-2</v>
      </c>
      <c r="I104" s="139">
        <v>1.0517471999999999E-4</v>
      </c>
      <c r="J104" s="139">
        <v>3.1552415999999998E-4</v>
      </c>
      <c r="K104" s="139">
        <v>7.362230400000001E-4</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10434</v>
      </c>
      <c r="AL104" s="148" t="s">
        <v>391</v>
      </c>
    </row>
    <row r="105" spans="1:38" s="2" customFormat="1" ht="26.25" customHeight="1" thickBot="1" x14ac:dyDescent="0.25">
      <c r="A105" s="63" t="s">
        <v>216</v>
      </c>
      <c r="B105" s="63" t="s">
        <v>226</v>
      </c>
      <c r="C105" s="64" t="s">
        <v>227</v>
      </c>
      <c r="D105" s="77"/>
      <c r="E105" s="139">
        <v>7.2365153028330193E-4</v>
      </c>
      <c r="F105" s="139">
        <v>2.8804949999999999E-2</v>
      </c>
      <c r="G105" s="139" t="s">
        <v>385</v>
      </c>
      <c r="H105" s="139">
        <v>4.4514286410828129E-2</v>
      </c>
      <c r="I105" s="139">
        <v>6.60324E-4</v>
      </c>
      <c r="J105" s="139">
        <v>1.0376519999999998E-3</v>
      </c>
      <c r="K105" s="139">
        <v>2.2639679999999999E-3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6738</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4.9523964279564858E-3</v>
      </c>
      <c r="F107" s="139">
        <v>0.52175508000000004</v>
      </c>
      <c r="G107" s="139" t="s">
        <v>385</v>
      </c>
      <c r="H107" s="139">
        <v>0.60561887786807334</v>
      </c>
      <c r="I107" s="139">
        <v>9.4864560000000007E-3</v>
      </c>
      <c r="J107" s="139">
        <v>0.12648608</v>
      </c>
      <c r="K107" s="139">
        <v>0.60080887999999999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3162152</v>
      </c>
      <c r="AL107" s="148" t="s">
        <v>391</v>
      </c>
    </row>
    <row r="108" spans="1:38" s="2" customFormat="1" ht="26.25" customHeight="1" thickBot="1" x14ac:dyDescent="0.25">
      <c r="A108" s="63" t="s">
        <v>216</v>
      </c>
      <c r="B108" s="63" t="s">
        <v>231</v>
      </c>
      <c r="C108" s="64" t="s">
        <v>350</v>
      </c>
      <c r="D108" s="77"/>
      <c r="E108" s="139">
        <v>3.0566797016643339E-2</v>
      </c>
      <c r="F108" s="139">
        <v>0.76033619999999991</v>
      </c>
      <c r="G108" s="139" t="s">
        <v>385</v>
      </c>
      <c r="H108" s="139">
        <v>1.345257642588402</v>
      </c>
      <c r="I108" s="139">
        <v>1.40803E-2</v>
      </c>
      <c r="J108" s="139">
        <v>0.14080300000000001</v>
      </c>
      <c r="K108" s="139">
        <v>0.28160600000000002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7040150</v>
      </c>
      <c r="AL108" s="148" t="s">
        <v>391</v>
      </c>
    </row>
    <row r="109" spans="1:38" s="2" customFormat="1" ht="26.25" customHeight="1" thickBot="1" x14ac:dyDescent="0.25">
      <c r="A109" s="63" t="s">
        <v>216</v>
      </c>
      <c r="B109" s="63" t="s">
        <v>232</v>
      </c>
      <c r="C109" s="64" t="s">
        <v>351</v>
      </c>
      <c r="D109" s="77"/>
      <c r="E109" s="139">
        <v>9.5939311137071995E-4</v>
      </c>
      <c r="F109" s="139">
        <v>7.1190086999999999E-2</v>
      </c>
      <c r="G109" s="139" t="s">
        <v>385</v>
      </c>
      <c r="H109" s="139">
        <v>8.8057741641318549E-2</v>
      </c>
      <c r="I109" s="139">
        <v>2.9116599999999999E-3</v>
      </c>
      <c r="J109" s="139">
        <v>1.6014129999999998E-2</v>
      </c>
      <c r="K109" s="139">
        <v>1.6014129999999998E-2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145583</v>
      </c>
      <c r="AL109" s="148" t="s">
        <v>391</v>
      </c>
    </row>
    <row r="110" spans="1:38" s="2" customFormat="1" ht="26.25" customHeight="1" thickBot="1" x14ac:dyDescent="0.25">
      <c r="A110" s="63" t="s">
        <v>216</v>
      </c>
      <c r="B110" s="63" t="s">
        <v>233</v>
      </c>
      <c r="C110" s="64" t="s">
        <v>352</v>
      </c>
      <c r="D110" s="77"/>
      <c r="E110" s="139">
        <v>8.2900736754240009E-5</v>
      </c>
      <c r="F110" s="139">
        <v>8.1291360000000003E-3</v>
      </c>
      <c r="G110" s="139" t="s">
        <v>385</v>
      </c>
      <c r="H110" s="139">
        <v>5.3010900853051211E-3</v>
      </c>
      <c r="I110" s="139">
        <v>3.3977999999999998E-4</v>
      </c>
      <c r="J110" s="139">
        <v>2.4003600000000003E-3</v>
      </c>
      <c r="K110" s="139">
        <v>2.4003600000000003E-3</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16624</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5.0997838687181201</v>
      </c>
      <c r="F112" s="139" t="s">
        <v>385</v>
      </c>
      <c r="G112" s="139" t="s">
        <v>385</v>
      </c>
      <c r="H112" s="139">
        <v>7.8485039234588605</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127494596.717953</v>
      </c>
      <c r="AL112" s="148" t="s">
        <v>393</v>
      </c>
    </row>
    <row r="113" spans="1:38" s="2" customFormat="1" ht="26.25" customHeight="1" thickBot="1" x14ac:dyDescent="0.25">
      <c r="A113" s="63" t="s">
        <v>235</v>
      </c>
      <c r="B113" s="78" t="s">
        <v>238</v>
      </c>
      <c r="C113" s="79" t="s">
        <v>239</v>
      </c>
      <c r="D113" s="65"/>
      <c r="E113" s="139">
        <v>0.94555884136577373</v>
      </c>
      <c r="F113" s="139" t="s">
        <v>394</v>
      </c>
      <c r="G113" s="139" t="s">
        <v>385</v>
      </c>
      <c r="H113" s="139">
        <v>7.5450249409987782</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38463957.052827679</v>
      </c>
      <c r="AL113" s="148" t="s">
        <v>393</v>
      </c>
    </row>
    <row r="114" spans="1:38" s="2" customFormat="1" ht="26.25" customHeight="1" thickBot="1" x14ac:dyDescent="0.25">
      <c r="A114" s="63" t="s">
        <v>235</v>
      </c>
      <c r="B114" s="78" t="s">
        <v>240</v>
      </c>
      <c r="C114" s="79" t="s">
        <v>357</v>
      </c>
      <c r="D114" s="65"/>
      <c r="E114" s="139">
        <v>1.3239999999999999E-6</v>
      </c>
      <c r="F114" s="139" t="s">
        <v>385</v>
      </c>
      <c r="G114" s="139" t="s">
        <v>385</v>
      </c>
      <c r="H114" s="139">
        <v>4.3029999999999993E-6</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33.099999999999994</v>
      </c>
      <c r="AL114" s="148" t="s">
        <v>393</v>
      </c>
    </row>
    <row r="115" spans="1:38" s="2" customFormat="1" ht="26.25" customHeight="1" thickBot="1" x14ac:dyDescent="0.25">
      <c r="A115" s="63" t="s">
        <v>235</v>
      </c>
      <c r="B115" s="78" t="s">
        <v>241</v>
      </c>
      <c r="C115" s="79" t="s">
        <v>242</v>
      </c>
      <c r="D115" s="65"/>
      <c r="E115" s="139">
        <v>0.14993023169108385</v>
      </c>
      <c r="F115" s="139" t="s">
        <v>385</v>
      </c>
      <c r="G115" s="139" t="s">
        <v>385</v>
      </c>
      <c r="H115" s="139">
        <v>0.29986046338216771</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3748255.7922770963</v>
      </c>
      <c r="AL115" s="148" t="s">
        <v>393</v>
      </c>
    </row>
    <row r="116" spans="1:38" s="2" customFormat="1" ht="26.25" customHeight="1" thickBot="1" x14ac:dyDescent="0.25">
      <c r="A116" s="63" t="s">
        <v>235</v>
      </c>
      <c r="B116" s="63" t="s">
        <v>243</v>
      </c>
      <c r="C116" s="69" t="s">
        <v>379</v>
      </c>
      <c r="D116" s="65"/>
      <c r="E116" s="139">
        <v>0.77078733249044751</v>
      </c>
      <c r="F116" s="139" t="s">
        <v>394</v>
      </c>
      <c r="G116" s="139" t="s">
        <v>385</v>
      </c>
      <c r="H116" s="139">
        <v>1.08108900530802</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7770813.8413257645</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0.15864043181000001</v>
      </c>
      <c r="J119" s="139">
        <v>2.8371510104000004</v>
      </c>
      <c r="K119" s="139">
        <v>2.023976448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1363421</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0.12814199140000002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1363421</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8.1322500000000006E-8</v>
      </c>
      <c r="AD122" s="139" t="s">
        <v>385</v>
      </c>
      <c r="AE122" s="137"/>
      <c r="AF122" s="140" t="s">
        <v>385</v>
      </c>
      <c r="AG122" s="140" t="s">
        <v>385</v>
      </c>
      <c r="AH122" s="140" t="s">
        <v>385</v>
      </c>
      <c r="AI122" s="140" t="s">
        <v>385</v>
      </c>
      <c r="AJ122" s="140" t="s">
        <v>385</v>
      </c>
      <c r="AK122" s="140">
        <v>5742</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0.71111150083125008</v>
      </c>
      <c r="G125" s="136" t="s">
        <v>385</v>
      </c>
      <c r="H125" s="136" t="s">
        <v>395</v>
      </c>
      <c r="I125" s="136">
        <v>1.2981557032760806E-2</v>
      </c>
      <c r="J125" s="136">
        <v>8.5727263423892044E-2</v>
      </c>
      <c r="K125" s="136">
        <v>0.18125192838194321</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125.860442625</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0.34024531679999998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1417.6888199999999</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1.0330090717955119E-3</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0.94523705915929201</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t="s">
        <v>392</v>
      </c>
      <c r="F129" s="136" t="s">
        <v>392</v>
      </c>
      <c r="G129" s="136" t="s">
        <v>392</v>
      </c>
      <c r="H129" s="136" t="s">
        <v>392</v>
      </c>
      <c r="I129" s="136" t="s">
        <v>392</v>
      </c>
      <c r="J129" s="136" t="s">
        <v>392</v>
      </c>
      <c r="K129" s="136" t="s">
        <v>392</v>
      </c>
      <c r="L129" s="136" t="s">
        <v>392</v>
      </c>
      <c r="M129" s="136" t="s">
        <v>392</v>
      </c>
      <c r="N129" s="136" t="s">
        <v>392</v>
      </c>
      <c r="O129" s="136" t="s">
        <v>392</v>
      </c>
      <c r="P129" s="136" t="s">
        <v>392</v>
      </c>
      <c r="Q129" s="136" t="s">
        <v>392</v>
      </c>
      <c r="R129" s="136" t="s">
        <v>395</v>
      </c>
      <c r="S129" s="136" t="s">
        <v>395</v>
      </c>
      <c r="T129" s="136" t="s">
        <v>392</v>
      </c>
      <c r="U129" s="136" t="s">
        <v>395</v>
      </c>
      <c r="V129" s="136" t="s">
        <v>395</v>
      </c>
      <c r="W129" s="136" t="s">
        <v>392</v>
      </c>
      <c r="X129" s="136" t="s">
        <v>392</v>
      </c>
      <c r="Y129" s="136" t="s">
        <v>395</v>
      </c>
      <c r="Z129" s="136" t="s">
        <v>395</v>
      </c>
      <c r="AA129" s="136" t="s">
        <v>395</v>
      </c>
      <c r="AB129" s="136" t="s">
        <v>392</v>
      </c>
      <c r="AC129" s="136" t="s">
        <v>392</v>
      </c>
      <c r="AD129" s="136" t="s">
        <v>385</v>
      </c>
      <c r="AE129" s="137"/>
      <c r="AF129" s="138" t="s">
        <v>385</v>
      </c>
      <c r="AG129" s="138" t="s">
        <v>385</v>
      </c>
      <c r="AH129" s="138" t="s">
        <v>385</v>
      </c>
      <c r="AI129" s="138" t="s">
        <v>385</v>
      </c>
      <c r="AJ129" s="138" t="s">
        <v>385</v>
      </c>
      <c r="AK129" s="138" t="s">
        <v>392</v>
      </c>
      <c r="AL129" s="147" t="s">
        <v>398</v>
      </c>
    </row>
    <row r="130" spans="1:38" s="2" customFormat="1" ht="26.25" customHeight="1" thickBot="1" x14ac:dyDescent="0.25">
      <c r="A130" s="63" t="s">
        <v>260</v>
      </c>
      <c r="B130" s="67" t="s">
        <v>272</v>
      </c>
      <c r="C130" s="81" t="s">
        <v>273</v>
      </c>
      <c r="D130" s="65"/>
      <c r="E130" s="136">
        <v>2.2529743589999999E-3</v>
      </c>
      <c r="F130" s="136">
        <v>1.9163230180000001E-2</v>
      </c>
      <c r="G130" s="136">
        <v>1.2171240790000001E-4</v>
      </c>
      <c r="H130" s="136" t="s">
        <v>395</v>
      </c>
      <c r="I130" s="136">
        <v>1.0358502800000001E-5</v>
      </c>
      <c r="J130" s="136">
        <v>1.8127379900000002E-5</v>
      </c>
      <c r="K130" s="136">
        <v>2.5896257E-5</v>
      </c>
      <c r="L130" s="136">
        <v>3.6254759800000005E-7</v>
      </c>
      <c r="M130" s="136">
        <v>1.8127379900000003E-4</v>
      </c>
      <c r="N130" s="136">
        <v>3.3665134099999999E-3</v>
      </c>
      <c r="O130" s="136">
        <v>2.5896257E-4</v>
      </c>
      <c r="P130" s="136">
        <v>1.4501903920000002E-4</v>
      </c>
      <c r="Q130" s="136">
        <v>4.1434011200000003E-5</v>
      </c>
      <c r="R130" s="136" t="s">
        <v>395</v>
      </c>
      <c r="S130" s="136" t="s">
        <v>395</v>
      </c>
      <c r="T130" s="136">
        <v>3.6254759800000006E-4</v>
      </c>
      <c r="U130" s="136" t="s">
        <v>395</v>
      </c>
      <c r="V130" s="136" t="s">
        <v>395</v>
      </c>
      <c r="W130" s="136">
        <v>0.90636899500000001</v>
      </c>
      <c r="X130" s="136" t="s">
        <v>395</v>
      </c>
      <c r="Y130" s="136" t="s">
        <v>395</v>
      </c>
      <c r="Z130" s="136" t="s">
        <v>395</v>
      </c>
      <c r="AA130" s="136" t="s">
        <v>395</v>
      </c>
      <c r="AB130" s="136">
        <v>5.1792514000000001E-5</v>
      </c>
      <c r="AC130" s="136">
        <v>5.1792514000000003E-3</v>
      </c>
      <c r="AD130" s="136" t="s">
        <v>385</v>
      </c>
      <c r="AE130" s="137"/>
      <c r="AF130" s="138" t="s">
        <v>385</v>
      </c>
      <c r="AG130" s="138" t="s">
        <v>385</v>
      </c>
      <c r="AH130" s="138" t="s">
        <v>385</v>
      </c>
      <c r="AI130" s="138" t="s">
        <v>385</v>
      </c>
      <c r="AJ130" s="138" t="s">
        <v>385</v>
      </c>
      <c r="AK130" s="138">
        <v>2.5896257</v>
      </c>
      <c r="AL130" s="147" t="s">
        <v>398</v>
      </c>
    </row>
    <row r="131" spans="1:38" s="2" customFormat="1" ht="26.25" customHeight="1" thickBot="1" x14ac:dyDescent="0.25">
      <c r="A131" s="63" t="s">
        <v>260</v>
      </c>
      <c r="B131" s="67" t="s">
        <v>274</v>
      </c>
      <c r="C131" s="75" t="s">
        <v>275</v>
      </c>
      <c r="D131" s="65"/>
      <c r="E131" s="136">
        <v>3.9966840000000002E-4</v>
      </c>
      <c r="F131" s="136">
        <v>1.554266E-4</v>
      </c>
      <c r="G131" s="136">
        <v>1.9539343999999991E-5</v>
      </c>
      <c r="H131" s="136" t="s">
        <v>395</v>
      </c>
      <c r="I131" s="136" t="s">
        <v>395</v>
      </c>
      <c r="J131" s="136" t="s">
        <v>395</v>
      </c>
      <c r="K131" s="136">
        <v>5.1068739999999984E-5</v>
      </c>
      <c r="L131" s="136">
        <v>1.1745810199999997E-6</v>
      </c>
      <c r="M131" s="136">
        <v>3.3305699999999999E-4</v>
      </c>
      <c r="N131" s="136" t="s">
        <v>392</v>
      </c>
      <c r="O131" s="136">
        <v>2.6644560000000023E-5</v>
      </c>
      <c r="P131" s="136">
        <v>3.5970156000000029E-4</v>
      </c>
      <c r="Q131" s="136">
        <v>2.220380000000002E-7</v>
      </c>
      <c r="R131" s="136">
        <v>3.5526080000000033E-6</v>
      </c>
      <c r="S131" s="136">
        <v>5.4621348000000007E-4</v>
      </c>
      <c r="T131" s="136">
        <v>6.6611400000000004E-5</v>
      </c>
      <c r="U131" s="136" t="s">
        <v>395</v>
      </c>
      <c r="V131" s="136" t="s">
        <v>395</v>
      </c>
      <c r="W131" s="136">
        <v>0.62170639999999955</v>
      </c>
      <c r="X131" s="136" t="s">
        <v>395</v>
      </c>
      <c r="Y131" s="136" t="s">
        <v>395</v>
      </c>
      <c r="Z131" s="136" t="s">
        <v>395</v>
      </c>
      <c r="AA131" s="136" t="s">
        <v>395</v>
      </c>
      <c r="AB131" s="136">
        <v>8.8815200000000006E-9</v>
      </c>
      <c r="AC131" s="136">
        <v>2.2203800000000003E-2</v>
      </c>
      <c r="AD131" s="136">
        <v>4.4407600000000002E-3</v>
      </c>
      <c r="AE131" s="137"/>
      <c r="AF131" s="138" t="s">
        <v>385</v>
      </c>
      <c r="AG131" s="138" t="s">
        <v>385</v>
      </c>
      <c r="AH131" s="138" t="s">
        <v>385</v>
      </c>
      <c r="AI131" s="138" t="s">
        <v>385</v>
      </c>
      <c r="AJ131" s="138" t="s">
        <v>385</v>
      </c>
      <c r="AK131" s="138">
        <v>0.22203800000000001</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2.6561699999999997E-2</v>
      </c>
      <c r="F133" s="136">
        <v>4.1854799999999998E-4</v>
      </c>
      <c r="G133" s="136">
        <v>3.6381480000000003E-3</v>
      </c>
      <c r="H133" s="136" t="s">
        <v>385</v>
      </c>
      <c r="I133" s="136">
        <v>1.1172012000000002E-3</v>
      </c>
      <c r="J133" s="136">
        <v>1.1172012000000002E-3</v>
      </c>
      <c r="K133" s="136">
        <v>1.2414777599999999E-3</v>
      </c>
      <c r="L133" s="136" t="s">
        <v>395</v>
      </c>
      <c r="M133" s="136">
        <v>4.5074400000000006E-3</v>
      </c>
      <c r="N133" s="136">
        <v>9.6684587999999998E-4</v>
      </c>
      <c r="O133" s="136">
        <v>1.6194588000000002E-4</v>
      </c>
      <c r="P133" s="136">
        <v>4.7972040000000001E-2</v>
      </c>
      <c r="Q133" s="136">
        <v>4.3818756000000002E-4</v>
      </c>
      <c r="R133" s="136">
        <v>4.3657776E-4</v>
      </c>
      <c r="S133" s="136">
        <v>4.0019627999999998E-4</v>
      </c>
      <c r="T133" s="136">
        <v>5.5795667999999996E-4</v>
      </c>
      <c r="U133" s="136">
        <v>6.3683687999999995E-4</v>
      </c>
      <c r="V133" s="136">
        <v>5.1552235200000001E-3</v>
      </c>
      <c r="W133" s="136">
        <v>8.6929200000000002E-4</v>
      </c>
      <c r="X133" s="136">
        <v>4.2498719999999995E-7</v>
      </c>
      <c r="Y133" s="136">
        <v>2.3213316E-7</v>
      </c>
      <c r="Z133" s="136">
        <v>2.0734224000000003E-7</v>
      </c>
      <c r="AA133" s="136">
        <v>2.2505004000000001E-7</v>
      </c>
      <c r="AB133" s="136">
        <v>1.0895126400000002E-6</v>
      </c>
      <c r="AC133" s="136">
        <v>4.8293999999999993E-3</v>
      </c>
      <c r="AD133" s="136">
        <v>1.320036E-2</v>
      </c>
      <c r="AE133" s="137"/>
      <c r="AF133" s="138" t="s">
        <v>385</v>
      </c>
      <c r="AG133" s="138" t="s">
        <v>385</v>
      </c>
      <c r="AH133" s="138" t="s">
        <v>385</v>
      </c>
      <c r="AI133" s="138" t="s">
        <v>385</v>
      </c>
      <c r="AJ133" s="138" t="s">
        <v>385</v>
      </c>
      <c r="AK133" s="138">
        <v>32196</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6.0957759999999998E-3</v>
      </c>
      <c r="F136" s="136">
        <v>0.22800327400000003</v>
      </c>
      <c r="G136" s="136">
        <v>2.8614600000000001E-3</v>
      </c>
      <c r="H136" s="136">
        <v>9.00229736E-2</v>
      </c>
      <c r="I136" s="136">
        <v>4.8490240799999994E-4</v>
      </c>
      <c r="J136" s="136">
        <v>4.8539519499999994E-4</v>
      </c>
      <c r="K136" s="136">
        <v>4.9278699999999996E-4</v>
      </c>
      <c r="L136" s="136" t="s">
        <v>395</v>
      </c>
      <c r="M136" s="136">
        <v>2.016969E-3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400700</v>
      </c>
      <c r="AL136" s="147" t="s">
        <v>445</v>
      </c>
    </row>
    <row r="137" spans="1:38" s="2" customFormat="1" ht="21.75" customHeight="1" thickBot="1" x14ac:dyDescent="0.25">
      <c r="A137" s="63" t="s">
        <v>260</v>
      </c>
      <c r="B137" s="63" t="s">
        <v>286</v>
      </c>
      <c r="C137" s="64" t="s">
        <v>287</v>
      </c>
      <c r="D137" s="65"/>
      <c r="E137" s="136">
        <v>8.0110099999999992E-4</v>
      </c>
      <c r="F137" s="136">
        <v>4.5992912999999989E-2</v>
      </c>
      <c r="G137" s="136">
        <v>6.1564900000000001E-4</v>
      </c>
      <c r="H137" s="136">
        <v>7.5871199999999993E-3</v>
      </c>
      <c r="I137" s="136">
        <v>4.1505119999999998E-5</v>
      </c>
      <c r="J137" s="136">
        <v>4.1547300000000001E-5</v>
      </c>
      <c r="K137" s="136">
        <v>4.2179999999999999E-5</v>
      </c>
      <c r="L137" s="136" t="s">
        <v>395</v>
      </c>
      <c r="M137" s="136">
        <v>4.3735999999999996E-5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194804</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0.18501055</v>
      </c>
      <c r="J139" s="136">
        <v>0.18501055</v>
      </c>
      <c r="K139" s="136">
        <v>0.18501055</v>
      </c>
      <c r="L139" s="136" t="s">
        <v>395</v>
      </c>
      <c r="M139" s="136" t="s">
        <v>395</v>
      </c>
      <c r="N139" s="136">
        <v>5.3700000000000004E-4</v>
      </c>
      <c r="O139" s="136">
        <v>1.0850199999999999E-3</v>
      </c>
      <c r="P139" s="136">
        <v>1.0850199999999999E-3</v>
      </c>
      <c r="Q139" s="136">
        <v>1.7210699999999999E-3</v>
      </c>
      <c r="R139" s="136">
        <v>1.6440599999999999E-3</v>
      </c>
      <c r="S139" s="136">
        <v>3.81635E-3</v>
      </c>
      <c r="T139" s="136" t="s">
        <v>395</v>
      </c>
      <c r="U139" s="136" t="s">
        <v>395</v>
      </c>
      <c r="V139" s="136" t="s">
        <v>395</v>
      </c>
      <c r="W139" s="136">
        <v>1.8686219999999998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2403</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58.472301068850619</v>
      </c>
      <c r="F141" s="19">
        <f>SUM(F14:F140)</f>
        <v>92.482775441453086</v>
      </c>
      <c r="G141" s="19">
        <f t="shared" ref="G141:AJ141" si="0">SUM(G14:G140)</f>
        <v>14.232297511106799</v>
      </c>
      <c r="H141" s="19">
        <f t="shared" si="0"/>
        <v>25.077857246248819</v>
      </c>
      <c r="I141" s="19">
        <f t="shared" si="0"/>
        <v>18.608919268425637</v>
      </c>
      <c r="J141" s="19">
        <f t="shared" si="0"/>
        <v>24.771668152848186</v>
      </c>
      <c r="K141" s="19">
        <f t="shared" si="0"/>
        <v>31.921349667476473</v>
      </c>
      <c r="L141" s="19">
        <f t="shared" si="0"/>
        <v>2.4193875760976979</v>
      </c>
      <c r="M141" s="19">
        <f t="shared" si="0"/>
        <v>334.45938487077331</v>
      </c>
      <c r="N141" s="19">
        <f t="shared" si="0"/>
        <v>8.1484146334270537</v>
      </c>
      <c r="O141" s="19">
        <f t="shared" si="0"/>
        <v>0.62173013249016307</v>
      </c>
      <c r="P141" s="19">
        <f t="shared" si="0"/>
        <v>0.53450927307321028</v>
      </c>
      <c r="Q141" s="19">
        <f t="shared" si="0"/>
        <v>0.77609754011988252</v>
      </c>
      <c r="R141" s="19">
        <f t="shared" si="0"/>
        <v>3.7943679801532046</v>
      </c>
      <c r="S141" s="19">
        <f t="shared" si="0"/>
        <v>8.7098612534779409</v>
      </c>
      <c r="T141" s="19">
        <f t="shared" si="0"/>
        <v>1.1890350747018661</v>
      </c>
      <c r="U141" s="19">
        <f t="shared" si="0"/>
        <v>0.88841919422848015</v>
      </c>
      <c r="V141" s="19">
        <f t="shared" si="0"/>
        <v>29.439302654948627</v>
      </c>
      <c r="W141" s="19">
        <f t="shared" si="0"/>
        <v>39.528874680728222</v>
      </c>
      <c r="X141" s="19">
        <f t="shared" si="0"/>
        <v>4.8428664832605817</v>
      </c>
      <c r="Y141" s="19">
        <f t="shared" si="0"/>
        <v>4.0531486013676652</v>
      </c>
      <c r="Z141" s="19">
        <f t="shared" si="0"/>
        <v>2.0820595876274606</v>
      </c>
      <c r="AA141" s="19">
        <f t="shared" si="0"/>
        <v>2.6837174772231798</v>
      </c>
      <c r="AB141" s="19">
        <f t="shared" si="0"/>
        <v>25.582381931074405</v>
      </c>
      <c r="AC141" s="19">
        <f t="shared" si="0"/>
        <v>3.0471058736730998</v>
      </c>
      <c r="AD141" s="19">
        <f t="shared" si="0"/>
        <v>25.235177067337307</v>
      </c>
      <c r="AE141" s="55"/>
      <c r="AF141" s="19">
        <f t="shared" si="0"/>
        <v>132906.31601446457</v>
      </c>
      <c r="AG141" s="19">
        <f t="shared" si="0"/>
        <v>132737.83587551859</v>
      </c>
      <c r="AH141" s="19">
        <f t="shared" si="0"/>
        <v>159544.82363209457</v>
      </c>
      <c r="AI141" s="19">
        <f t="shared" si="0"/>
        <v>87162.255232413489</v>
      </c>
      <c r="AJ141" s="19">
        <f t="shared" si="0"/>
        <v>2616.0711352578992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58.472301068850619</v>
      </c>
      <c r="F152" s="13">
        <f t="shared" ref="F152:AD152" si="1">SUM(F$141, F$151, IF(AND(ISNUMBER(SEARCH($B$4,"AT|BE|CH|GB|IE|LT|LU|NL")),SUM(F$143:F$149)&gt;0),SUM(F$143:F$149)-SUM(F$27:F$33),0))</f>
        <v>92.482775441453086</v>
      </c>
      <c r="G152" s="13">
        <f t="shared" si="1"/>
        <v>14.232297511106799</v>
      </c>
      <c r="H152" s="13">
        <f t="shared" si="1"/>
        <v>25.077857246248819</v>
      </c>
      <c r="I152" s="13">
        <f t="shared" si="1"/>
        <v>18.608919268425637</v>
      </c>
      <c r="J152" s="13">
        <f t="shared" si="1"/>
        <v>24.771668152848186</v>
      </c>
      <c r="K152" s="13">
        <f t="shared" si="1"/>
        <v>31.921349667476473</v>
      </c>
      <c r="L152" s="13">
        <f t="shared" si="1"/>
        <v>2.4193875760976979</v>
      </c>
      <c r="M152" s="13">
        <f t="shared" si="1"/>
        <v>334.45938487077331</v>
      </c>
      <c r="N152" s="13">
        <f t="shared" si="1"/>
        <v>8.1484146334270537</v>
      </c>
      <c r="O152" s="13">
        <f t="shared" si="1"/>
        <v>0.62173013249016307</v>
      </c>
      <c r="P152" s="13">
        <f t="shared" si="1"/>
        <v>0.53450927307321028</v>
      </c>
      <c r="Q152" s="13">
        <f t="shared" si="1"/>
        <v>0.77609754011988252</v>
      </c>
      <c r="R152" s="13">
        <f t="shared" si="1"/>
        <v>3.7943679801532046</v>
      </c>
      <c r="S152" s="13">
        <f t="shared" si="1"/>
        <v>8.7098612534779409</v>
      </c>
      <c r="T152" s="13">
        <f t="shared" si="1"/>
        <v>1.1890350747018661</v>
      </c>
      <c r="U152" s="13">
        <f t="shared" si="1"/>
        <v>0.88841919422848015</v>
      </c>
      <c r="V152" s="13">
        <f t="shared" si="1"/>
        <v>29.439302654948627</v>
      </c>
      <c r="W152" s="13">
        <f t="shared" si="1"/>
        <v>39.528874680728222</v>
      </c>
      <c r="X152" s="13">
        <f t="shared" si="1"/>
        <v>4.8428664832605817</v>
      </c>
      <c r="Y152" s="13">
        <f t="shared" si="1"/>
        <v>4.0531486013676652</v>
      </c>
      <c r="Z152" s="13">
        <f t="shared" si="1"/>
        <v>2.0820595876274606</v>
      </c>
      <c r="AA152" s="13">
        <f t="shared" si="1"/>
        <v>2.6837174772231798</v>
      </c>
      <c r="AB152" s="13">
        <f t="shared" si="1"/>
        <v>25.582381931074405</v>
      </c>
      <c r="AC152" s="13">
        <f t="shared" si="1"/>
        <v>3.0471058736730998</v>
      </c>
      <c r="AD152" s="13">
        <f t="shared" si="1"/>
        <v>25.235177067337307</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IF(OR($B$6=2005,$B$6&gt;=2021),SUM(E$99:E$122),0), IF(AND(ISNUMBER(SEARCH($B$4,"AT|BE|CH|GB|IE|LT|LU|NL")),SUM(E$143:E$149)&gt;0),SUM(E$143:E$149)-SUM(E$27:E$33),0))</f>
        <v>51.387034525333924</v>
      </c>
      <c r="F154" s="13">
        <f>SUM(F$141, F$153, -1 * IF(OR($B$6=2005,$B$6&gt;=2021),SUM(F$99:F$122),0), IF(AND(ISNUMBER(SEARCH($B$4,"AT|BE|CH|GB|IE|LT|LU|NL")),SUM(F$143:F$149)&gt;0),SUM(F$143:F$149)-SUM(F$27:F$33),0))</f>
        <v>86.235257563286694</v>
      </c>
      <c r="G154" s="13">
        <f>SUM(G$141, G$153, IF(AND(ISNUMBER(SEARCH($B$4,"AT|BE|CH|GB|IE|LT|LU|NL")),SUM(G$143:G$149)&gt;0),SUM(G$143:G$149)-SUM(G$27:G$33),0))</f>
        <v>14.232297511106799</v>
      </c>
      <c r="H154" s="13">
        <f>SUM(H$141, H$153, IF(AND(ISNUMBER(SEARCH($B$4,"AT|BE|CH|GB|IE|LT|LU|NL")),SUM(H$143:H$149)&gt;0),SUM(H$143:H$149)-SUM(H$27:H$33),0))</f>
        <v>25.077857246248819</v>
      </c>
      <c r="I154" s="13">
        <f t="shared" ref="I154:AD154" si="2">SUM(I$141, I$153, IF(AND(ISNUMBER(SEARCH($B$4,"AT|BE|CH|GB|IE|LT|LU|NL")),SUM(I$143:I$149)&gt;0),SUM(I$143:I$149)-SUM(I$27:I$33),0))</f>
        <v>18.608919268425637</v>
      </c>
      <c r="J154" s="13">
        <f t="shared" si="2"/>
        <v>24.771668152848186</v>
      </c>
      <c r="K154" s="13">
        <f t="shared" si="2"/>
        <v>31.921349667476473</v>
      </c>
      <c r="L154" s="13">
        <f t="shared" si="2"/>
        <v>2.4193875760976979</v>
      </c>
      <c r="M154" s="13">
        <f t="shared" si="2"/>
        <v>334.45938487077331</v>
      </c>
      <c r="N154" s="13">
        <f t="shared" si="2"/>
        <v>8.1484146334270537</v>
      </c>
      <c r="O154" s="13">
        <f t="shared" si="2"/>
        <v>0.62173013249016307</v>
      </c>
      <c r="P154" s="13">
        <f t="shared" si="2"/>
        <v>0.53450927307321028</v>
      </c>
      <c r="Q154" s="13">
        <f t="shared" si="2"/>
        <v>0.77609754011988252</v>
      </c>
      <c r="R154" s="13">
        <f t="shared" si="2"/>
        <v>3.7943679801532046</v>
      </c>
      <c r="S154" s="13">
        <f t="shared" si="2"/>
        <v>8.7098612534779409</v>
      </c>
      <c r="T154" s="13">
        <f t="shared" si="2"/>
        <v>1.1890350747018661</v>
      </c>
      <c r="U154" s="13">
        <f t="shared" si="2"/>
        <v>0.88841919422848015</v>
      </c>
      <c r="V154" s="13">
        <f t="shared" si="2"/>
        <v>29.439302654948627</v>
      </c>
      <c r="W154" s="13">
        <f t="shared" si="2"/>
        <v>39.528874680728222</v>
      </c>
      <c r="X154" s="13">
        <f t="shared" si="2"/>
        <v>4.8428664832605817</v>
      </c>
      <c r="Y154" s="13">
        <f t="shared" si="2"/>
        <v>4.0531486013676652</v>
      </c>
      <c r="Z154" s="13">
        <f t="shared" si="2"/>
        <v>2.0820595876274606</v>
      </c>
      <c r="AA154" s="13">
        <f t="shared" si="2"/>
        <v>2.6837174772231798</v>
      </c>
      <c r="AB154" s="13">
        <f t="shared" si="2"/>
        <v>25.582381931074405</v>
      </c>
      <c r="AC154" s="13">
        <f t="shared" si="2"/>
        <v>3.0471058736730998</v>
      </c>
      <c r="AD154" s="13">
        <f t="shared" si="2"/>
        <v>25.235177067337307</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0.21490046024499995</v>
      </c>
      <c r="F157" s="22">
        <v>9.0706896311499984E-3</v>
      </c>
      <c r="G157" s="22">
        <v>1.4765549449000003E-2</v>
      </c>
      <c r="H157" s="22" t="s">
        <v>395</v>
      </c>
      <c r="I157" s="22">
        <v>3.7148037840000004E-3</v>
      </c>
      <c r="J157" s="22">
        <v>3.7148037840000004E-3</v>
      </c>
      <c r="K157" s="22">
        <v>3.7148037840000004E-3</v>
      </c>
      <c r="L157" s="22">
        <v>1.7831058163200002E-3</v>
      </c>
      <c r="M157" s="22">
        <v>0.10668062395800001</v>
      </c>
      <c r="N157" s="22">
        <v>2.2811906267920009E-2</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761.15743714391351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3.3237777320000005E-3</v>
      </c>
      <c r="F158" s="22">
        <v>7.3213880944999988E-4</v>
      </c>
      <c r="G158" s="22">
        <v>2.45644908E-4</v>
      </c>
      <c r="H158" s="22" t="s">
        <v>395</v>
      </c>
      <c r="I158" s="22">
        <v>5.8973528000000011E-5</v>
      </c>
      <c r="J158" s="22">
        <v>5.8973528000000011E-5</v>
      </c>
      <c r="K158" s="22">
        <v>5.8973528000000011E-5</v>
      </c>
      <c r="L158" s="22">
        <v>2.8307293440000002E-5</v>
      </c>
      <c r="M158" s="22">
        <v>2.7433183160000003E-2</v>
      </c>
      <c r="N158" s="22">
        <v>1.7322988160800003E-2</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12.684064044603298</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0.45107019563285355</v>
      </c>
      <c r="F163" s="23">
        <v>7.9469999999999999E-2</v>
      </c>
      <c r="G163" s="23">
        <v>6.0397200000000002E-3</v>
      </c>
      <c r="H163" s="23">
        <v>6.8344199999999999E-3</v>
      </c>
      <c r="I163" s="23">
        <v>2.0152038350457717</v>
      </c>
      <c r="J163" s="23">
        <v>2.4630269095003876</v>
      </c>
      <c r="K163" s="23">
        <v>3.8064961328642357</v>
      </c>
      <c r="L163" s="23">
        <v>0.18136834515411945</v>
      </c>
      <c r="M163" s="23">
        <v>16.08817031090511</v>
      </c>
      <c r="N163" s="23" t="s">
        <v>395</v>
      </c>
      <c r="O163" s="23" t="s">
        <v>395</v>
      </c>
      <c r="P163" s="23" t="s">
        <v>395</v>
      </c>
      <c r="Q163" s="23" t="s">
        <v>395</v>
      </c>
      <c r="R163" s="23" t="s">
        <v>395</v>
      </c>
      <c r="S163" s="23" t="s">
        <v>395</v>
      </c>
      <c r="T163" s="23" t="s">
        <v>395</v>
      </c>
      <c r="U163" s="23" t="s">
        <v>395</v>
      </c>
      <c r="V163" s="23" t="s">
        <v>395</v>
      </c>
      <c r="W163" s="23">
        <v>1.1195576861365399</v>
      </c>
      <c r="X163" s="23">
        <v>6.717346116819238E-2</v>
      </c>
      <c r="Y163" s="23">
        <v>8.9564614890923183E-2</v>
      </c>
      <c r="Z163" s="23">
        <v>3.8064961328642358E-2</v>
      </c>
      <c r="AA163" s="23">
        <v>2.574982678114042E-2</v>
      </c>
      <c r="AB163" s="23">
        <v>0.22055286416889835</v>
      </c>
      <c r="AC163" s="23">
        <v>1.9704215276003099E-2</v>
      </c>
      <c r="AD163" s="23">
        <v>0.13434692233638479</v>
      </c>
      <c r="AE163" s="58"/>
      <c r="AF163" s="23" t="s">
        <v>392</v>
      </c>
      <c r="AG163" s="23" t="s">
        <v>392</v>
      </c>
      <c r="AH163" s="23" t="s">
        <v>392</v>
      </c>
      <c r="AI163" s="23" t="s">
        <v>392</v>
      </c>
      <c r="AJ163" s="23" t="s">
        <v>392</v>
      </c>
      <c r="AK163" s="23">
        <v>223.91153722730797</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14:AL22 E24:AL24 E37:AL39 AE25:AE36 E41:AL41 AE40 E43:AL43 AE42 E46:AL46 AE44:AE45 E48:AL140 AE47">
    <cfRule type="cellIs" dxfId="908" priority="92" stopIfTrue="1" operator="equal">
      <formula>"NO"</formula>
    </cfRule>
    <cfRule type="cellIs" dxfId="907" priority="93" stopIfTrue="1" operator="equal">
      <formula>"NA"</formula>
    </cfRule>
    <cfRule type="cellIs" dxfId="906" priority="94" stopIfTrue="1" operator="equal">
      <formula>"IE"</formula>
    </cfRule>
    <cfRule type="cellIs" dxfId="905" priority="95" stopIfTrue="1" operator="equal">
      <formula>"NE"</formula>
    </cfRule>
  </conditionalFormatting>
  <conditionalFormatting sqref="E157:AD164 E143:AD149 E14:AD22 E24:AD24 E37:AD39 E41:AD41 E43:AD43 E46:AD46 E48:AD141">
    <cfRule type="cellIs" dxfId="904" priority="91" operator="equal">
      <formula>0</formula>
    </cfRule>
  </conditionalFormatting>
  <conditionalFormatting sqref="AF14:AK22 AF24:AK24 AF37:AK39 AF41:AK41 AF43:AK43 AF46:AK46 AF48:AK140">
    <cfRule type="cellIs" dxfId="903" priority="90" operator="equal">
      <formula>0</formula>
    </cfRule>
  </conditionalFormatting>
  <conditionalFormatting sqref="E157:AD164 AF157:AK164 E143:AD149 AF143:AK149">
    <cfRule type="cellIs" dxfId="902" priority="89" operator="equal">
      <formula>0</formula>
    </cfRule>
  </conditionalFormatting>
  <conditionalFormatting sqref="AF37:AK38">
    <cfRule type="cellIs" dxfId="901" priority="88" operator="equal">
      <formula>0</formula>
    </cfRule>
  </conditionalFormatting>
  <conditionalFormatting sqref="AL14:AL22 AL24 AL37:AL39 AL41 AL43 AL46 AL48:AL141">
    <cfRule type="cellIs" dxfId="900" priority="87" operator="equal">
      <formula>0</formula>
    </cfRule>
  </conditionalFormatting>
  <conditionalFormatting sqref="AF143:AL149 AF151:AL154 AF157:AL164 AF14:AL22 AF24:AL24 AF37:AL39 AF41:AL41 AF43:AL43 AF46:AL46 AF48:AL141">
    <cfRule type="cellIs" dxfId="899" priority="86" operator="equal">
      <formula>0</formula>
    </cfRule>
  </conditionalFormatting>
  <conditionalFormatting sqref="E23:AL23">
    <cfRule type="cellIs" dxfId="898" priority="82" stopIfTrue="1" operator="equal">
      <formula>"NO"</formula>
    </cfRule>
    <cfRule type="cellIs" dxfId="897" priority="83" stopIfTrue="1" operator="equal">
      <formula>"NA"</formula>
    </cfRule>
    <cfRule type="cellIs" dxfId="896" priority="84" stopIfTrue="1" operator="equal">
      <formula>"IE"</formula>
    </cfRule>
    <cfRule type="cellIs" dxfId="895" priority="85" stopIfTrue="1" operator="equal">
      <formula>"NE"</formula>
    </cfRule>
  </conditionalFormatting>
  <conditionalFormatting sqref="E23:AD23">
    <cfRule type="cellIs" dxfId="894" priority="81" operator="equal">
      <formula>0</formula>
    </cfRule>
  </conditionalFormatting>
  <conditionalFormatting sqref="AF23:AK23">
    <cfRule type="cellIs" dxfId="893" priority="80" operator="equal">
      <formula>0</formula>
    </cfRule>
  </conditionalFormatting>
  <conditionalFormatting sqref="AL23">
    <cfRule type="cellIs" dxfId="892" priority="79" operator="equal">
      <formula>0</formula>
    </cfRule>
  </conditionalFormatting>
  <conditionalFormatting sqref="AF23:AL23">
    <cfRule type="cellIs" dxfId="891" priority="78" operator="equal">
      <formula>0</formula>
    </cfRule>
  </conditionalFormatting>
  <conditionalFormatting sqref="E25:AD36">
    <cfRule type="cellIs" dxfId="890" priority="74" stopIfTrue="1" operator="equal">
      <formula>"NO"</formula>
    </cfRule>
    <cfRule type="cellIs" dxfId="889" priority="75" stopIfTrue="1" operator="equal">
      <formula>"NA"</formula>
    </cfRule>
    <cfRule type="cellIs" dxfId="888" priority="76" stopIfTrue="1" operator="equal">
      <formula>"IE"</formula>
    </cfRule>
    <cfRule type="cellIs" dxfId="887" priority="77" stopIfTrue="1" operator="equal">
      <formula>"NE"</formula>
    </cfRule>
  </conditionalFormatting>
  <conditionalFormatting sqref="E25:AD36">
    <cfRule type="cellIs" dxfId="886" priority="73" operator="equal">
      <formula>0</formula>
    </cfRule>
  </conditionalFormatting>
  <conditionalFormatting sqref="AF25:AK36">
    <cfRule type="cellIs" dxfId="885" priority="69" stopIfTrue="1" operator="equal">
      <formula>"NO"</formula>
    </cfRule>
    <cfRule type="cellIs" dxfId="884" priority="70" stopIfTrue="1" operator="equal">
      <formula>"NA"</formula>
    </cfRule>
    <cfRule type="cellIs" dxfId="883" priority="71" stopIfTrue="1" operator="equal">
      <formula>"IE"</formula>
    </cfRule>
    <cfRule type="cellIs" dxfId="882" priority="72" stopIfTrue="1" operator="equal">
      <formula>"NE"</formula>
    </cfRule>
  </conditionalFormatting>
  <conditionalFormatting sqref="AF25:AK36">
    <cfRule type="cellIs" dxfId="881" priority="68" operator="equal">
      <formula>0</formula>
    </cfRule>
  </conditionalFormatting>
  <conditionalFormatting sqref="AL25:AL36">
    <cfRule type="cellIs" dxfId="880" priority="64" stopIfTrue="1" operator="equal">
      <formula>"NO"</formula>
    </cfRule>
    <cfRule type="cellIs" dxfId="879" priority="65" stopIfTrue="1" operator="equal">
      <formula>"NA"</formula>
    </cfRule>
    <cfRule type="cellIs" dxfId="878" priority="66" stopIfTrue="1" operator="equal">
      <formula>"IE"</formula>
    </cfRule>
    <cfRule type="cellIs" dxfId="877" priority="67" stopIfTrue="1" operator="equal">
      <formula>"NE"</formula>
    </cfRule>
  </conditionalFormatting>
  <conditionalFormatting sqref="AL25:AL36">
    <cfRule type="cellIs" dxfId="876" priority="63" operator="equal">
      <formula>0</formula>
    </cfRule>
  </conditionalFormatting>
  <conditionalFormatting sqref="AL25:AL36">
    <cfRule type="cellIs" dxfId="875" priority="62" operator="equal">
      <formula>0</formula>
    </cfRule>
  </conditionalFormatting>
  <conditionalFormatting sqref="E40:AD40">
    <cfRule type="cellIs" dxfId="874" priority="58" stopIfTrue="1" operator="equal">
      <formula>"NO"</formula>
    </cfRule>
    <cfRule type="cellIs" dxfId="873" priority="59" stopIfTrue="1" operator="equal">
      <formula>"NA"</formula>
    </cfRule>
    <cfRule type="cellIs" dxfId="872" priority="60" stopIfTrue="1" operator="equal">
      <formula>"IE"</formula>
    </cfRule>
    <cfRule type="cellIs" dxfId="871" priority="61" stopIfTrue="1" operator="equal">
      <formula>"NE"</formula>
    </cfRule>
  </conditionalFormatting>
  <conditionalFormatting sqref="E40:AD40">
    <cfRule type="cellIs" dxfId="870" priority="57" operator="equal">
      <formula>0</formula>
    </cfRule>
  </conditionalFormatting>
  <conditionalFormatting sqref="AF40:AK40">
    <cfRule type="cellIs" dxfId="869" priority="53" stopIfTrue="1" operator="equal">
      <formula>"NO"</formula>
    </cfRule>
    <cfRule type="cellIs" dxfId="868" priority="54" stopIfTrue="1" operator="equal">
      <formula>"NA"</formula>
    </cfRule>
    <cfRule type="cellIs" dxfId="867" priority="55" stopIfTrue="1" operator="equal">
      <formula>"IE"</formula>
    </cfRule>
    <cfRule type="cellIs" dxfId="866" priority="56" stopIfTrue="1" operator="equal">
      <formula>"NE"</formula>
    </cfRule>
  </conditionalFormatting>
  <conditionalFormatting sqref="AF40:AK40">
    <cfRule type="cellIs" dxfId="865" priority="52" operator="equal">
      <formula>0</formula>
    </cfRule>
  </conditionalFormatting>
  <conditionalFormatting sqref="AL40">
    <cfRule type="cellIs" dxfId="864" priority="48" stopIfTrue="1" operator="equal">
      <formula>"NO"</formula>
    </cfRule>
    <cfRule type="cellIs" dxfId="863" priority="49" stopIfTrue="1" operator="equal">
      <formula>"NA"</formula>
    </cfRule>
    <cfRule type="cellIs" dxfId="862" priority="50" stopIfTrue="1" operator="equal">
      <formula>"IE"</formula>
    </cfRule>
    <cfRule type="cellIs" dxfId="861" priority="51" stopIfTrue="1" operator="equal">
      <formula>"NE"</formula>
    </cfRule>
  </conditionalFormatting>
  <conditionalFormatting sqref="AL40">
    <cfRule type="cellIs" dxfId="860" priority="47" operator="equal">
      <formula>0</formula>
    </cfRule>
  </conditionalFormatting>
  <conditionalFormatting sqref="AL40">
    <cfRule type="cellIs" dxfId="859" priority="46" operator="equal">
      <formula>0</formula>
    </cfRule>
  </conditionalFormatting>
  <conditionalFormatting sqref="AL42">
    <cfRule type="cellIs" dxfId="858" priority="42" stopIfTrue="1" operator="equal">
      <formula>"NO"</formula>
    </cfRule>
    <cfRule type="cellIs" dxfId="857" priority="43" stopIfTrue="1" operator="equal">
      <formula>"NA"</formula>
    </cfRule>
    <cfRule type="cellIs" dxfId="856" priority="44" stopIfTrue="1" operator="equal">
      <formula>"IE"</formula>
    </cfRule>
    <cfRule type="cellIs" dxfId="855" priority="45" stopIfTrue="1" operator="equal">
      <formula>"NE"</formula>
    </cfRule>
  </conditionalFormatting>
  <conditionalFormatting sqref="AL42">
    <cfRule type="cellIs" dxfId="854" priority="41" operator="equal">
      <formula>0</formula>
    </cfRule>
  </conditionalFormatting>
  <conditionalFormatting sqref="E42:AD42">
    <cfRule type="cellIs" dxfId="853" priority="37" stopIfTrue="1" operator="equal">
      <formula>"NO"</formula>
    </cfRule>
    <cfRule type="cellIs" dxfId="852" priority="38" stopIfTrue="1" operator="equal">
      <formula>"NA"</formula>
    </cfRule>
    <cfRule type="cellIs" dxfId="851" priority="39" stopIfTrue="1" operator="equal">
      <formula>"IE"</formula>
    </cfRule>
    <cfRule type="cellIs" dxfId="850" priority="40" stopIfTrue="1" operator="equal">
      <formula>"NE"</formula>
    </cfRule>
  </conditionalFormatting>
  <conditionalFormatting sqref="E42:AD42">
    <cfRule type="cellIs" dxfId="849" priority="36" operator="equal">
      <formula>0</formula>
    </cfRule>
  </conditionalFormatting>
  <conditionalFormatting sqref="AF42:AK42">
    <cfRule type="cellIs" dxfId="848" priority="32" stopIfTrue="1" operator="equal">
      <formula>"NO"</formula>
    </cfRule>
    <cfRule type="cellIs" dxfId="847" priority="33" stopIfTrue="1" operator="equal">
      <formula>"NA"</formula>
    </cfRule>
    <cfRule type="cellIs" dxfId="846" priority="34" stopIfTrue="1" operator="equal">
      <formula>"IE"</formula>
    </cfRule>
    <cfRule type="cellIs" dxfId="845" priority="35" stopIfTrue="1" operator="equal">
      <formula>"NE"</formula>
    </cfRule>
  </conditionalFormatting>
  <conditionalFormatting sqref="AF42:AK42">
    <cfRule type="cellIs" dxfId="844" priority="31" operator="equal">
      <formula>0</formula>
    </cfRule>
  </conditionalFormatting>
  <conditionalFormatting sqref="E44:AD44">
    <cfRule type="cellIs" dxfId="843" priority="27" stopIfTrue="1" operator="equal">
      <formula>"NO"</formula>
    </cfRule>
    <cfRule type="cellIs" dxfId="842" priority="28" stopIfTrue="1" operator="equal">
      <formula>"NA"</formula>
    </cfRule>
    <cfRule type="cellIs" dxfId="841" priority="29" stopIfTrue="1" operator="equal">
      <formula>"IE"</formula>
    </cfRule>
    <cfRule type="cellIs" dxfId="840" priority="30" stopIfTrue="1" operator="equal">
      <formula>"NE"</formula>
    </cfRule>
  </conditionalFormatting>
  <conditionalFormatting sqref="E44:AD44">
    <cfRule type="cellIs" dxfId="839" priority="26" operator="equal">
      <formula>0</formula>
    </cfRule>
  </conditionalFormatting>
  <conditionalFormatting sqref="E45:AD45">
    <cfRule type="cellIs" dxfId="838" priority="22" stopIfTrue="1" operator="equal">
      <formula>"NO"</formula>
    </cfRule>
    <cfRule type="cellIs" dxfId="837" priority="23" stopIfTrue="1" operator="equal">
      <formula>"NA"</formula>
    </cfRule>
    <cfRule type="cellIs" dxfId="836" priority="24" stopIfTrue="1" operator="equal">
      <formula>"IE"</formula>
    </cfRule>
    <cfRule type="cellIs" dxfId="835" priority="25" stopIfTrue="1" operator="equal">
      <formula>"NE"</formula>
    </cfRule>
  </conditionalFormatting>
  <conditionalFormatting sqref="E45:AD45">
    <cfRule type="cellIs" dxfId="834" priority="21" operator="equal">
      <formula>0</formula>
    </cfRule>
  </conditionalFormatting>
  <conditionalFormatting sqref="AF44:AL44">
    <cfRule type="cellIs" dxfId="833" priority="17" stopIfTrue="1" operator="equal">
      <formula>"NO"</formula>
    </cfRule>
    <cfRule type="cellIs" dxfId="832" priority="18" stopIfTrue="1" operator="equal">
      <formula>"NA"</formula>
    </cfRule>
    <cfRule type="cellIs" dxfId="831" priority="19" stopIfTrue="1" operator="equal">
      <formula>"IE"</formula>
    </cfRule>
    <cfRule type="cellIs" dxfId="830" priority="20" stopIfTrue="1" operator="equal">
      <formula>"NE"</formula>
    </cfRule>
  </conditionalFormatting>
  <conditionalFormatting sqref="AF44:AL44">
    <cfRule type="cellIs" dxfId="829" priority="16" operator="equal">
      <formula>0</formula>
    </cfRule>
  </conditionalFormatting>
  <conditionalFormatting sqref="AF45:AL45">
    <cfRule type="cellIs" dxfId="828" priority="12" stopIfTrue="1" operator="equal">
      <formula>"NO"</formula>
    </cfRule>
    <cfRule type="cellIs" dxfId="827" priority="13" stopIfTrue="1" operator="equal">
      <formula>"NA"</formula>
    </cfRule>
    <cfRule type="cellIs" dxfId="826" priority="14" stopIfTrue="1" operator="equal">
      <formula>"IE"</formula>
    </cfRule>
    <cfRule type="cellIs" dxfId="825" priority="15" stopIfTrue="1" operator="equal">
      <formula>"NE"</formula>
    </cfRule>
  </conditionalFormatting>
  <conditionalFormatting sqref="AF45:AL45">
    <cfRule type="cellIs" dxfId="824" priority="11" operator="equal">
      <formula>0</formula>
    </cfRule>
  </conditionalFormatting>
  <conditionalFormatting sqref="E47:AD47">
    <cfRule type="cellIs" dxfId="823" priority="7" stopIfTrue="1" operator="equal">
      <formula>"NO"</formula>
    </cfRule>
    <cfRule type="cellIs" dxfId="822" priority="8" stopIfTrue="1" operator="equal">
      <formula>"NA"</formula>
    </cfRule>
    <cfRule type="cellIs" dxfId="821" priority="9" stopIfTrue="1" operator="equal">
      <formula>"IE"</formula>
    </cfRule>
    <cfRule type="cellIs" dxfId="820" priority="10" stopIfTrue="1" operator="equal">
      <formula>"NE"</formula>
    </cfRule>
  </conditionalFormatting>
  <conditionalFormatting sqref="E47:AD47">
    <cfRule type="cellIs" dxfId="819" priority="6" operator="equal">
      <formula>0</formula>
    </cfRule>
  </conditionalFormatting>
  <conditionalFormatting sqref="AF47:AL47">
    <cfRule type="cellIs" dxfId="818" priority="2" stopIfTrue="1" operator="equal">
      <formula>"NO"</formula>
    </cfRule>
    <cfRule type="cellIs" dxfId="817" priority="3" stopIfTrue="1" operator="equal">
      <formula>"NA"</formula>
    </cfRule>
    <cfRule type="cellIs" dxfId="816" priority="4" stopIfTrue="1" operator="equal">
      <formula>"IE"</formula>
    </cfRule>
    <cfRule type="cellIs" dxfId="815" priority="5" stopIfTrue="1" operator="equal">
      <formula>"NE"</formula>
    </cfRule>
  </conditionalFormatting>
  <conditionalFormatting sqref="AF47:AL47">
    <cfRule type="cellIs" dxfId="814" priority="1" operator="equal">
      <formula>0</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6"/>
  <dimension ref="A1:AL170"/>
  <sheetViews>
    <sheetView topLeftCell="A130" zoomScale="70" zoomScaleNormal="7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2012</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8.9734838529999994</v>
      </c>
      <c r="F14" s="136">
        <v>0.17994042400000002</v>
      </c>
      <c r="G14" s="136">
        <v>39.349060412999997</v>
      </c>
      <c r="H14" s="136" t="s">
        <v>392</v>
      </c>
      <c r="I14" s="136">
        <v>0.46006128600000012</v>
      </c>
      <c r="J14" s="136">
        <v>0.57347092900000007</v>
      </c>
      <c r="K14" s="136">
        <v>0.70158613299999995</v>
      </c>
      <c r="L14" s="136">
        <v>1.3376030416860054E-2</v>
      </c>
      <c r="M14" s="136">
        <v>1.7576779570000001</v>
      </c>
      <c r="N14" s="136">
        <v>0.38760841640458832</v>
      </c>
      <c r="O14" s="136">
        <v>4.7382357002205305E-2</v>
      </c>
      <c r="P14" s="136">
        <v>7.3892070168532401E-2</v>
      </c>
      <c r="Q14" s="136">
        <v>0.34302679276990899</v>
      </c>
      <c r="R14" s="136">
        <v>0.22616264169263464</v>
      </c>
      <c r="S14" s="136">
        <v>0.14064311957798389</v>
      </c>
      <c r="T14" s="136">
        <v>0.34682477950915064</v>
      </c>
      <c r="U14" s="136">
        <v>1.0078786556570889</v>
      </c>
      <c r="V14" s="136">
        <v>1.0820391757608059</v>
      </c>
      <c r="W14" s="136">
        <v>1.0121152706651337</v>
      </c>
      <c r="X14" s="136">
        <v>7.9776753918985185E-4</v>
      </c>
      <c r="Y14" s="136">
        <v>1.56819661014332E-3</v>
      </c>
      <c r="Z14" s="136">
        <v>1.336283030758821E-3</v>
      </c>
      <c r="AA14" s="136">
        <v>1.2245042769482671E-4</v>
      </c>
      <c r="AB14" s="136">
        <v>3.8246976077868193E-3</v>
      </c>
      <c r="AC14" s="136">
        <v>0.54842049261354342</v>
      </c>
      <c r="AD14" s="136">
        <v>0.95698800641605875</v>
      </c>
      <c r="AE14" s="137"/>
      <c r="AF14" s="138">
        <v>522.43260648</v>
      </c>
      <c r="AG14" s="138">
        <v>44238.331328</v>
      </c>
      <c r="AH14" s="138">
        <v>23100.566065920004</v>
      </c>
      <c r="AI14" s="138">
        <v>3841.0264336400001</v>
      </c>
      <c r="AJ14" s="138">
        <v>1619.9757491999999</v>
      </c>
      <c r="AK14" s="138" t="s">
        <v>385</v>
      </c>
      <c r="AL14" s="147" t="s">
        <v>397</v>
      </c>
    </row>
    <row r="15" spans="1:38" s="1" customFormat="1" ht="26.25" customHeight="1" thickBot="1" x14ac:dyDescent="0.25">
      <c r="A15" s="63" t="s">
        <v>53</v>
      </c>
      <c r="B15" s="63" t="s">
        <v>54</v>
      </c>
      <c r="C15" s="64" t="s">
        <v>55</v>
      </c>
      <c r="D15" s="65"/>
      <c r="E15" s="136">
        <v>1.7081040660000002</v>
      </c>
      <c r="F15" s="136">
        <v>1.1990820129999999</v>
      </c>
      <c r="G15" s="136">
        <v>1.9754257660000001</v>
      </c>
      <c r="H15" s="136">
        <v>5.8604399999999997E-4</v>
      </c>
      <c r="I15" s="136">
        <v>8.1352830000000015E-2</v>
      </c>
      <c r="J15" s="136">
        <v>8.8159976000000015E-2</v>
      </c>
      <c r="K15" s="136">
        <v>8.8569915000000013E-2</v>
      </c>
      <c r="L15" s="136">
        <v>1.4968920720000002E-2</v>
      </c>
      <c r="M15" s="136">
        <v>0.10533701200000001</v>
      </c>
      <c r="N15" s="136">
        <v>1.5436166799430532E-4</v>
      </c>
      <c r="O15" s="136">
        <v>5.6402411440866057E-5</v>
      </c>
      <c r="P15" s="136">
        <v>1.8655728000000003E-4</v>
      </c>
      <c r="Q15" s="136">
        <v>3.9354074503937419E-5</v>
      </c>
      <c r="R15" s="136" t="s">
        <v>394</v>
      </c>
      <c r="S15" s="136" t="s">
        <v>394</v>
      </c>
      <c r="T15" s="136">
        <v>1.4794942034732691E-4</v>
      </c>
      <c r="U15" s="136" t="s">
        <v>394</v>
      </c>
      <c r="V15" s="136" t="s">
        <v>394</v>
      </c>
      <c r="W15" s="136">
        <v>2.3315818324100062</v>
      </c>
      <c r="X15" s="136" t="s">
        <v>395</v>
      </c>
      <c r="Y15" s="136" t="s">
        <v>395</v>
      </c>
      <c r="Z15" s="136" t="s">
        <v>395</v>
      </c>
      <c r="AA15" s="136" t="s">
        <v>395</v>
      </c>
      <c r="AB15" s="136">
        <v>6.6627599999999995E-2</v>
      </c>
      <c r="AC15" s="136">
        <v>6.6627600000000002E-3</v>
      </c>
      <c r="AD15" s="136" t="s">
        <v>385</v>
      </c>
      <c r="AE15" s="137"/>
      <c r="AF15" s="138">
        <v>23398.091858693999</v>
      </c>
      <c r="AG15" s="138">
        <v>1483.5664672400001</v>
      </c>
      <c r="AH15" s="138">
        <v>4198.3120129480003</v>
      </c>
      <c r="AI15" s="138" t="s">
        <v>392</v>
      </c>
      <c r="AJ15" s="138" t="s">
        <v>392</v>
      </c>
      <c r="AK15" s="138">
        <v>3.3313800000000002</v>
      </c>
      <c r="AL15" s="147" t="s">
        <v>398</v>
      </c>
    </row>
    <row r="16" spans="1:38" s="1" customFormat="1" ht="26.25" customHeight="1" thickBot="1" x14ac:dyDescent="0.25">
      <c r="A16" s="63" t="s">
        <v>53</v>
      </c>
      <c r="B16" s="63" t="s">
        <v>56</v>
      </c>
      <c r="C16" s="64" t="s">
        <v>57</v>
      </c>
      <c r="D16" s="65"/>
      <c r="E16" s="136">
        <v>0.582744916</v>
      </c>
      <c r="F16" s="136">
        <v>0.27400009399999997</v>
      </c>
      <c r="G16" s="136">
        <v>0.21444714099999998</v>
      </c>
      <c r="H16" s="136">
        <v>2.6992329000000002E-2</v>
      </c>
      <c r="I16" s="136">
        <v>0.30022545999999994</v>
      </c>
      <c r="J16" s="136">
        <v>0.50474076400000001</v>
      </c>
      <c r="K16" s="136">
        <v>0.75672409699999998</v>
      </c>
      <c r="L16" s="136">
        <v>0.14410822079999996</v>
      </c>
      <c r="M16" s="136">
        <v>14.985726937999999</v>
      </c>
      <c r="N16" s="136">
        <v>4.4396000000000001E-3</v>
      </c>
      <c r="O16" s="136">
        <v>2.018E-4</v>
      </c>
      <c r="P16" s="136" t="s">
        <v>385</v>
      </c>
      <c r="Q16" s="136">
        <v>3.2288E-3</v>
      </c>
      <c r="R16" s="136">
        <v>7.2648000000000001E-3</v>
      </c>
      <c r="S16" s="136">
        <v>3.4305999999999998E-3</v>
      </c>
      <c r="T16" s="136">
        <v>1.8162E-3</v>
      </c>
      <c r="U16" s="136">
        <v>3.6324E-3</v>
      </c>
      <c r="V16" s="136">
        <v>1.5336799999999999E-2</v>
      </c>
      <c r="W16" s="136">
        <v>1.4892840000000001</v>
      </c>
      <c r="X16" s="136">
        <v>1.6547599999999999E-2</v>
      </c>
      <c r="Y16" s="136">
        <v>2.018E-4</v>
      </c>
      <c r="Z16" s="136">
        <v>6.054E-5</v>
      </c>
      <c r="AA16" s="136">
        <v>4.036E-5</v>
      </c>
      <c r="AB16" s="136">
        <v>1.6850299999999995E-2</v>
      </c>
      <c r="AC16" s="136" t="s">
        <v>385</v>
      </c>
      <c r="AD16" s="136" t="s">
        <v>385</v>
      </c>
      <c r="AE16" s="137"/>
      <c r="AF16" s="138">
        <v>0.10198858</v>
      </c>
      <c r="AG16" s="138">
        <v>6211.973998554</v>
      </c>
      <c r="AH16" s="138">
        <v>2.46122496</v>
      </c>
      <c r="AI16" s="138" t="s">
        <v>392</v>
      </c>
      <c r="AJ16" s="138" t="s">
        <v>392</v>
      </c>
      <c r="AK16" s="138">
        <v>2018</v>
      </c>
      <c r="AL16" s="147" t="s">
        <v>399</v>
      </c>
    </row>
    <row r="17" spans="1:38" s="2" customFormat="1" ht="26.25" customHeight="1" thickBot="1" x14ac:dyDescent="0.25">
      <c r="A17" s="63" t="s">
        <v>53</v>
      </c>
      <c r="B17" s="63" t="s">
        <v>58</v>
      </c>
      <c r="C17" s="64" t="s">
        <v>59</v>
      </c>
      <c r="D17" s="65"/>
      <c r="E17" s="136">
        <v>3.387198486</v>
      </c>
      <c r="F17" s="136">
        <v>5.7041246999999982E-2</v>
      </c>
      <c r="G17" s="136">
        <v>3.8773749870000001</v>
      </c>
      <c r="H17" s="136" t="s">
        <v>392</v>
      </c>
      <c r="I17" s="136">
        <v>6.4170729999999995E-2</v>
      </c>
      <c r="J17" s="136">
        <v>7.8393918999999992E-2</v>
      </c>
      <c r="K17" s="136">
        <v>9.7935503999999993E-2</v>
      </c>
      <c r="L17" s="136">
        <v>4.1007435511155573E-3</v>
      </c>
      <c r="M17" s="136">
        <v>0.73529299199999998</v>
      </c>
      <c r="N17" s="136">
        <v>3.1446228296010605E-2</v>
      </c>
      <c r="O17" s="136">
        <v>3.1128093136699375E-3</v>
      </c>
      <c r="P17" s="136">
        <v>9.2061392717246778E-3</v>
      </c>
      <c r="Q17" s="136">
        <v>5.7784384614656603E-3</v>
      </c>
      <c r="R17" s="136">
        <v>5.1859615090992746E-2</v>
      </c>
      <c r="S17" s="136">
        <v>8.9839497632466653E-2</v>
      </c>
      <c r="T17" s="136">
        <v>5.6272460745444293E-2</v>
      </c>
      <c r="U17" s="136">
        <v>0.26477981034214298</v>
      </c>
      <c r="V17" s="136">
        <v>0.22040924684352911</v>
      </c>
      <c r="W17" s="136">
        <v>2.2649121384909539E-2</v>
      </c>
      <c r="X17" s="136">
        <v>4.1159691010906512E-5</v>
      </c>
      <c r="Y17" s="136">
        <v>7.5307143553793069E-5</v>
      </c>
      <c r="Z17" s="136">
        <v>5.6172093688808119E-5</v>
      </c>
      <c r="AA17" s="136">
        <v>5.477757784298913E-5</v>
      </c>
      <c r="AB17" s="136">
        <v>2.2741650609649683E-4</v>
      </c>
      <c r="AC17" s="136">
        <v>7.7136783967721279E-2</v>
      </c>
      <c r="AD17" s="136">
        <v>1.3603956853784743E-2</v>
      </c>
      <c r="AE17" s="137"/>
      <c r="AF17" s="138">
        <v>17.097739534000002</v>
      </c>
      <c r="AG17" s="138">
        <v>24668.609765652</v>
      </c>
      <c r="AH17" s="138">
        <v>1740.1008384000004</v>
      </c>
      <c r="AI17" s="138" t="s">
        <v>392</v>
      </c>
      <c r="AJ17" s="138" t="s">
        <v>392</v>
      </c>
      <c r="AK17" s="138" t="s">
        <v>385</v>
      </c>
      <c r="AL17" s="147" t="s">
        <v>49</v>
      </c>
    </row>
    <row r="18" spans="1:38" s="2" customFormat="1" ht="26.25" customHeight="1" thickBot="1" x14ac:dyDescent="0.25">
      <c r="A18" s="63" t="s">
        <v>53</v>
      </c>
      <c r="B18" s="63" t="s">
        <v>60</v>
      </c>
      <c r="C18" s="64" t="s">
        <v>61</v>
      </c>
      <c r="D18" s="65"/>
      <c r="E18" s="136">
        <v>3.572502E-3</v>
      </c>
      <c r="F18" s="136">
        <v>2.1135999999999996E-4</v>
      </c>
      <c r="G18" s="136">
        <v>2.1947000000000002E-5</v>
      </c>
      <c r="H18" s="136" t="s">
        <v>392</v>
      </c>
      <c r="I18" s="136">
        <v>1.6722199999999999E-4</v>
      </c>
      <c r="J18" s="136">
        <v>1.7748499999999999E-4</v>
      </c>
      <c r="K18" s="136">
        <v>1.8288699999999999E-4</v>
      </c>
      <c r="L18" s="136">
        <v>6.6888799999999999E-6</v>
      </c>
      <c r="M18" s="136">
        <v>1.4389660000000001E-3</v>
      </c>
      <c r="N18" s="136">
        <v>9.139646292480001E-7</v>
      </c>
      <c r="O18" s="136">
        <v>7.4778924211200015E-8</v>
      </c>
      <c r="P18" s="136">
        <v>4.4867354526720016E-5</v>
      </c>
      <c r="Q18" s="136">
        <v>8.3087693568000025E-6</v>
      </c>
      <c r="R18" s="136">
        <v>1.0801400163840002E-6</v>
      </c>
      <c r="S18" s="136">
        <v>2.1602800327680006E-7</v>
      </c>
      <c r="T18" s="136">
        <v>1.0801400163840002E-6</v>
      </c>
      <c r="U18" s="136">
        <v>4.8190862269440021E-6</v>
      </c>
      <c r="V18" s="136">
        <v>6.0654016304640017E-5</v>
      </c>
      <c r="W18" s="136">
        <v>4.3205600655360008E-5</v>
      </c>
      <c r="X18" s="136">
        <v>5.9823139368960017E-5</v>
      </c>
      <c r="Y18" s="136">
        <v>2.4095431134720004E-4</v>
      </c>
      <c r="Z18" s="136">
        <v>9.1396462924800032E-5</v>
      </c>
      <c r="AA18" s="136">
        <v>8.9734709053440032E-5</v>
      </c>
      <c r="AB18" s="136">
        <v>4.8190862269440013E-4</v>
      </c>
      <c r="AC18" s="136" t="s">
        <v>395</v>
      </c>
      <c r="AD18" s="136" t="s">
        <v>395</v>
      </c>
      <c r="AE18" s="137"/>
      <c r="AF18" s="138" t="s">
        <v>392</v>
      </c>
      <c r="AG18" s="138" t="s">
        <v>392</v>
      </c>
      <c r="AH18" s="138">
        <v>83.08769356800002</v>
      </c>
      <c r="AI18" s="138" t="s">
        <v>392</v>
      </c>
      <c r="AJ18" s="138" t="s">
        <v>392</v>
      </c>
      <c r="AK18" s="138" t="s">
        <v>385</v>
      </c>
      <c r="AL18" s="147" t="s">
        <v>49</v>
      </c>
    </row>
    <row r="19" spans="1:38" s="2" customFormat="1" ht="26.25" customHeight="1" thickBot="1" x14ac:dyDescent="0.25">
      <c r="A19" s="63" t="s">
        <v>53</v>
      </c>
      <c r="B19" s="63" t="s">
        <v>62</v>
      </c>
      <c r="C19" s="64" t="s">
        <v>63</v>
      </c>
      <c r="D19" s="65"/>
      <c r="E19" s="136">
        <v>0.23745620699999997</v>
      </c>
      <c r="F19" s="136">
        <v>4.9749020000000007E-3</v>
      </c>
      <c r="G19" s="136">
        <v>1.1890394E-2</v>
      </c>
      <c r="H19" s="136" t="s">
        <v>392</v>
      </c>
      <c r="I19" s="136">
        <v>1.2024119000000002E-2</v>
      </c>
      <c r="J19" s="136">
        <v>1.2973065000000001E-2</v>
      </c>
      <c r="K19" s="136">
        <v>1.6230694E-2</v>
      </c>
      <c r="L19" s="136">
        <v>8.5332774514049442E-4</v>
      </c>
      <c r="M19" s="136">
        <v>6.6656652999999996E-2</v>
      </c>
      <c r="N19" s="136">
        <v>7.8479613775334408E-3</v>
      </c>
      <c r="O19" s="136">
        <v>6.0805404787848006E-4</v>
      </c>
      <c r="P19" s="136">
        <v>2.7208819385847209E-3</v>
      </c>
      <c r="Q19" s="136">
        <v>5.4595157678008E-4</v>
      </c>
      <c r="R19" s="136">
        <v>2.0116883714567998E-4</v>
      </c>
      <c r="S19" s="136">
        <v>1.09170620733616E-4</v>
      </c>
      <c r="T19" s="136">
        <v>8.8765139725756825E-4</v>
      </c>
      <c r="U19" s="136">
        <v>2.6503181252664004E-4</v>
      </c>
      <c r="V19" s="136">
        <v>5.9869037524047999E-3</v>
      </c>
      <c r="W19" s="136">
        <v>1.9209971348378299</v>
      </c>
      <c r="X19" s="136">
        <v>3.4038948822395997E-3</v>
      </c>
      <c r="Y19" s="136">
        <v>1.3084573639774E-2</v>
      </c>
      <c r="Z19" s="136">
        <v>4.9647954056372002E-3</v>
      </c>
      <c r="AA19" s="136">
        <v>4.850599057950801E-3</v>
      </c>
      <c r="AB19" s="136">
        <v>0.13587302298560161</v>
      </c>
      <c r="AC19" s="136">
        <v>1.097823731737E-2</v>
      </c>
      <c r="AD19" s="136">
        <v>7.3198262560000003E-4</v>
      </c>
      <c r="AE19" s="137"/>
      <c r="AF19" s="138">
        <v>14.030162935999998</v>
      </c>
      <c r="AG19" s="138">
        <v>4.3044635000000007</v>
      </c>
      <c r="AH19" s="138">
        <v>4372.33415616</v>
      </c>
      <c r="AI19" s="138">
        <v>21.093589999999999</v>
      </c>
      <c r="AJ19" s="138">
        <v>131.482992</v>
      </c>
      <c r="AK19" s="138">
        <v>5.4784580000000007</v>
      </c>
      <c r="AL19" s="147" t="s">
        <v>398</v>
      </c>
    </row>
    <row r="20" spans="1:38" s="2" customFormat="1" ht="26.25" customHeight="1" thickBot="1" x14ac:dyDescent="0.25">
      <c r="A20" s="63" t="s">
        <v>53</v>
      </c>
      <c r="B20" s="63" t="s">
        <v>64</v>
      </c>
      <c r="C20" s="64" t="s">
        <v>65</v>
      </c>
      <c r="D20" s="65"/>
      <c r="E20" s="136">
        <v>1.1296026969999997</v>
      </c>
      <c r="F20" s="136">
        <v>7.067350700000001E-2</v>
      </c>
      <c r="G20" s="136">
        <v>0.15034080699999999</v>
      </c>
      <c r="H20" s="136">
        <v>2.9065569999999997E-3</v>
      </c>
      <c r="I20" s="136">
        <v>2.5299990999999997E-2</v>
      </c>
      <c r="J20" s="136">
        <v>2.9231162999999998E-2</v>
      </c>
      <c r="K20" s="136">
        <v>4.8710734000000006E-2</v>
      </c>
      <c r="L20" s="136">
        <v>7.0772203957465757E-3</v>
      </c>
      <c r="M20" s="136">
        <v>1.7745166179999998</v>
      </c>
      <c r="N20" s="136">
        <v>3.3532036129868929E-2</v>
      </c>
      <c r="O20" s="136">
        <v>3.5260554335648222E-3</v>
      </c>
      <c r="P20" s="136">
        <v>2.67511388360838E-2</v>
      </c>
      <c r="Q20" s="136">
        <v>1.855489433465456E-2</v>
      </c>
      <c r="R20" s="136">
        <v>6.9273197329185871E-4</v>
      </c>
      <c r="S20" s="136">
        <v>2.2214473363861859E-3</v>
      </c>
      <c r="T20" s="136">
        <v>2.1816758779570366E-3</v>
      </c>
      <c r="U20" s="136">
        <v>5.062090893500024E-3</v>
      </c>
      <c r="V20" s="136">
        <v>4.158370400398894E-2</v>
      </c>
      <c r="W20" s="136">
        <v>0.237982468447064</v>
      </c>
      <c r="X20" s="136">
        <v>9.6910268824465138E-4</v>
      </c>
      <c r="Y20" s="136">
        <v>3.0074400019414567E-3</v>
      </c>
      <c r="Z20" s="136">
        <v>1.4162551832472016E-3</v>
      </c>
      <c r="AA20" s="136">
        <v>6.9131001661166191E-4</v>
      </c>
      <c r="AB20" s="136">
        <v>6.0841078900449701E-3</v>
      </c>
      <c r="AC20" s="136">
        <v>0.10419180416443699</v>
      </c>
      <c r="AD20" s="136">
        <v>4.6491039118546761E-2</v>
      </c>
      <c r="AE20" s="137"/>
      <c r="AF20" s="138">
        <v>28.395903000000001</v>
      </c>
      <c r="AG20" s="138">
        <v>14.059079999999998</v>
      </c>
      <c r="AH20" s="138">
        <v>3274.2287700480001</v>
      </c>
      <c r="AI20" s="138">
        <v>20817.745969240001</v>
      </c>
      <c r="AJ20" s="138" t="s">
        <v>392</v>
      </c>
      <c r="AK20" s="138" t="s">
        <v>385</v>
      </c>
      <c r="AL20" s="147" t="s">
        <v>49</v>
      </c>
    </row>
    <row r="21" spans="1:38" s="2" customFormat="1" ht="26.25" customHeight="1" thickBot="1" x14ac:dyDescent="0.25">
      <c r="A21" s="63" t="s">
        <v>53</v>
      </c>
      <c r="B21" s="63" t="s">
        <v>66</v>
      </c>
      <c r="C21" s="64" t="s">
        <v>67</v>
      </c>
      <c r="D21" s="65"/>
      <c r="E21" s="136">
        <v>0.29920151900000003</v>
      </c>
      <c r="F21" s="136">
        <v>5.7247265000000019E-2</v>
      </c>
      <c r="G21" s="136">
        <v>0.18147897000000002</v>
      </c>
      <c r="H21" s="136">
        <v>3.864344E-3</v>
      </c>
      <c r="I21" s="136">
        <v>1.2740315000000004E-2</v>
      </c>
      <c r="J21" s="136">
        <v>2.0795960000000002E-2</v>
      </c>
      <c r="K21" s="136">
        <v>3.5478029000000001E-2</v>
      </c>
      <c r="L21" s="136">
        <v>8.4958046735285765E-4</v>
      </c>
      <c r="M21" s="136">
        <v>0.28840243800000004</v>
      </c>
      <c r="N21" s="136">
        <v>5.5746235089599153E-2</v>
      </c>
      <c r="O21" s="136">
        <v>7.8629078313674917E-4</v>
      </c>
      <c r="P21" s="136">
        <v>5.2984700802364195E-3</v>
      </c>
      <c r="Q21" s="136">
        <v>2.0347811100462263E-3</v>
      </c>
      <c r="R21" s="136">
        <v>5.7183959357558194E-3</v>
      </c>
      <c r="S21" s="136">
        <v>7.2938774521811639E-3</v>
      </c>
      <c r="T21" s="136">
        <v>5.4510694204308206E-3</v>
      </c>
      <c r="U21" s="136">
        <v>9.6645285359327107E-4</v>
      </c>
      <c r="V21" s="136">
        <v>8.7498871022207561E-2</v>
      </c>
      <c r="W21" s="136">
        <v>8.6507195477482771E-2</v>
      </c>
      <c r="X21" s="136">
        <v>2.1626937139524228E-2</v>
      </c>
      <c r="Y21" s="136">
        <v>3.5498776551238551E-2</v>
      </c>
      <c r="Z21" s="136">
        <v>1.3979130157290484E-2</v>
      </c>
      <c r="AA21" s="136">
        <v>1.1740586469273839E-2</v>
      </c>
      <c r="AB21" s="136">
        <v>8.2845430317327107E-2</v>
      </c>
      <c r="AC21" s="136">
        <v>2.71081478075E-4</v>
      </c>
      <c r="AD21" s="136">
        <v>7.0575939012212013E-2</v>
      </c>
      <c r="AE21" s="137"/>
      <c r="AF21" s="138">
        <v>12.947699610260493</v>
      </c>
      <c r="AG21" s="138">
        <v>415.15161625000002</v>
      </c>
      <c r="AH21" s="138">
        <v>3717.1490872319982</v>
      </c>
      <c r="AI21" s="138">
        <v>17.437561690000003</v>
      </c>
      <c r="AJ21" s="138" t="s">
        <v>392</v>
      </c>
      <c r="AK21" s="138" t="s">
        <v>385</v>
      </c>
      <c r="AL21" s="147" t="s">
        <v>49</v>
      </c>
    </row>
    <row r="22" spans="1:38" s="2" customFormat="1" ht="26.25" customHeight="1" thickBot="1" x14ac:dyDescent="0.25">
      <c r="A22" s="63" t="s">
        <v>53</v>
      </c>
      <c r="B22" s="67" t="s">
        <v>68</v>
      </c>
      <c r="C22" s="64" t="s">
        <v>69</v>
      </c>
      <c r="D22" s="65"/>
      <c r="E22" s="136">
        <v>4.2019487959999999</v>
      </c>
      <c r="F22" s="136">
        <v>0.15204101800000003</v>
      </c>
      <c r="G22" s="136">
        <v>0.42898297999999996</v>
      </c>
      <c r="H22" s="136">
        <v>1.0000000000000001E-7</v>
      </c>
      <c r="I22" s="136">
        <v>3.0314750000000014E-3</v>
      </c>
      <c r="J22" s="136">
        <v>3.9501790000000016E-3</v>
      </c>
      <c r="K22" s="136">
        <v>7.3500990000000006E-3</v>
      </c>
      <c r="L22" s="136">
        <v>2.7319248558868527E-4</v>
      </c>
      <c r="M22" s="136">
        <v>9.3927642470000006</v>
      </c>
      <c r="N22" s="136">
        <v>0.22187045120000004</v>
      </c>
      <c r="O22" s="136">
        <v>1.80482444E-2</v>
      </c>
      <c r="P22" s="136">
        <v>0.10476192378400002</v>
      </c>
      <c r="Q22" s="136">
        <v>5.6508490724000007E-2</v>
      </c>
      <c r="R22" s="136">
        <v>8.7170961000000005E-2</v>
      </c>
      <c r="S22" s="136">
        <v>0.1375600287</v>
      </c>
      <c r="T22" s="136">
        <v>0.10563491596000002</v>
      </c>
      <c r="U22" s="136">
        <v>5.3790861300000006E-2</v>
      </c>
      <c r="V22" s="136">
        <v>0.90147530400000009</v>
      </c>
      <c r="W22" s="136">
        <v>3.6461844960999996</v>
      </c>
      <c r="X22" s="136">
        <v>1.3819786500000001E-5</v>
      </c>
      <c r="Y22" s="136">
        <v>5.9531387999999994E-4</v>
      </c>
      <c r="Z22" s="136">
        <v>1.6371131700000001E-4</v>
      </c>
      <c r="AA22" s="136">
        <v>9.1423203000000011E-5</v>
      </c>
      <c r="AB22" s="136">
        <v>1.0721234665E-3</v>
      </c>
      <c r="AC22" s="136">
        <v>9.8009421280000012E-3</v>
      </c>
      <c r="AD22" s="136">
        <v>0.21899046300000002</v>
      </c>
      <c r="AE22" s="137"/>
      <c r="AF22" s="138">
        <v>88.977038744854696</v>
      </c>
      <c r="AG22" s="138">
        <v>6057.4099638720018</v>
      </c>
      <c r="AH22" s="138">
        <v>3663.3150335999999</v>
      </c>
      <c r="AI22" s="138">
        <v>617.42248299999983</v>
      </c>
      <c r="AJ22" s="138">
        <v>3675.0127425330002</v>
      </c>
      <c r="AK22" s="138" t="s">
        <v>385</v>
      </c>
      <c r="AL22" s="147" t="s">
        <v>49</v>
      </c>
    </row>
    <row r="23" spans="1:38" s="2" customFormat="1" ht="26.25" customHeight="1" thickBot="1" x14ac:dyDescent="0.25">
      <c r="A23" s="63" t="s">
        <v>70</v>
      </c>
      <c r="B23" s="67" t="s">
        <v>363</v>
      </c>
      <c r="C23" s="64" t="s">
        <v>359</v>
      </c>
      <c r="D23" s="110"/>
      <c r="E23" s="136">
        <v>0.41951423333333338</v>
      </c>
      <c r="F23" s="136">
        <v>9.3953766666666702E-2</v>
      </c>
      <c r="G23" s="136">
        <v>3.0066666666666669E-4</v>
      </c>
      <c r="H23" s="136">
        <v>1.0913333333333333E-4</v>
      </c>
      <c r="I23" s="136">
        <v>2.6210983333333333E-2</v>
      </c>
      <c r="J23" s="136">
        <v>2.6210983333333333E-2</v>
      </c>
      <c r="K23" s="136">
        <v>2.6210983333333333E-2</v>
      </c>
      <c r="L23" s="136">
        <v>1.6020766666666665E-2</v>
      </c>
      <c r="M23" s="136">
        <v>2.2761724333333349</v>
      </c>
      <c r="N23" s="136" t="s">
        <v>395</v>
      </c>
      <c r="O23" s="136">
        <v>1.5033333333333335E-4</v>
      </c>
      <c r="P23" s="136" t="s">
        <v>395</v>
      </c>
      <c r="Q23" s="136" t="s">
        <v>395</v>
      </c>
      <c r="R23" s="136">
        <v>7.5166666666666687E-4</v>
      </c>
      <c r="S23" s="136">
        <v>2.5556666666666669E-2</v>
      </c>
      <c r="T23" s="136">
        <v>1.0523333333333335E-3</v>
      </c>
      <c r="U23" s="136">
        <v>1.5033333333333335E-4</v>
      </c>
      <c r="V23" s="136">
        <v>1.5033333333333336E-2</v>
      </c>
      <c r="W23" s="136" t="s">
        <v>395</v>
      </c>
      <c r="X23" s="136">
        <v>4.7883333333333339E-4</v>
      </c>
      <c r="Y23" s="136">
        <v>7.2383333333333338E-4</v>
      </c>
      <c r="Z23" s="136" t="s">
        <v>395</v>
      </c>
      <c r="AA23" s="136" t="s">
        <v>395</v>
      </c>
      <c r="AB23" s="136">
        <v>1.2026666666666668E-3</v>
      </c>
      <c r="AC23" s="136" t="s">
        <v>395</v>
      </c>
      <c r="AD23" s="136" t="s">
        <v>395</v>
      </c>
      <c r="AE23" s="137"/>
      <c r="AF23" s="136">
        <v>582.43028177084886</v>
      </c>
      <c r="AG23" s="136" t="s">
        <v>385</v>
      </c>
      <c r="AH23" s="136" t="s">
        <v>385</v>
      </c>
      <c r="AI23" s="136">
        <v>26.387243382677191</v>
      </c>
      <c r="AJ23" s="136" t="s">
        <v>385</v>
      </c>
      <c r="AK23" s="136" t="s">
        <v>385</v>
      </c>
      <c r="AL23" s="145" t="s">
        <v>49</v>
      </c>
    </row>
    <row r="24" spans="1:38" s="2" customFormat="1" ht="26.25" customHeight="1" thickBot="1" x14ac:dyDescent="0.25">
      <c r="A24" s="68" t="s">
        <v>53</v>
      </c>
      <c r="B24" s="67" t="s">
        <v>71</v>
      </c>
      <c r="C24" s="64" t="s">
        <v>72</v>
      </c>
      <c r="D24" s="65"/>
      <c r="E24" s="136">
        <v>1.106335823</v>
      </c>
      <c r="F24" s="136">
        <v>4.840288787999997</v>
      </c>
      <c r="G24" s="136">
        <v>0.21181246599999998</v>
      </c>
      <c r="H24" s="136">
        <v>7.4229170000000002E-3</v>
      </c>
      <c r="I24" s="136">
        <v>0.152875545</v>
      </c>
      <c r="J24" s="136">
        <v>0.20059896099999999</v>
      </c>
      <c r="K24" s="136">
        <v>0.28371194199999994</v>
      </c>
      <c r="L24" s="136">
        <v>4.1977759354254102E-2</v>
      </c>
      <c r="M24" s="136">
        <v>1.7745166179999998</v>
      </c>
      <c r="N24" s="136">
        <v>2.380792535531346E-2</v>
      </c>
      <c r="O24" s="136">
        <v>7.4788302078505689E-3</v>
      </c>
      <c r="P24" s="136">
        <v>8.8046201978621303E-3</v>
      </c>
      <c r="Q24" s="136">
        <v>7.0520857630908601E-3</v>
      </c>
      <c r="R24" s="136">
        <v>1.2807330519620189E-2</v>
      </c>
      <c r="S24" s="136">
        <v>4.6433618179144084E-3</v>
      </c>
      <c r="T24" s="136">
        <v>2.1474888231225148E-2</v>
      </c>
      <c r="U24" s="136">
        <v>6.8481015459780307E-3</v>
      </c>
      <c r="V24" s="136">
        <v>0.2677302398283099</v>
      </c>
      <c r="W24" s="136">
        <v>0.12033518422764233</v>
      </c>
      <c r="X24" s="136">
        <v>5.1316653037489493E-3</v>
      </c>
      <c r="Y24" s="136">
        <v>8.6387284455724869E-3</v>
      </c>
      <c r="Z24" s="136">
        <v>2.8410036734998353E-3</v>
      </c>
      <c r="AA24" s="136">
        <v>2.1507089541271795E-3</v>
      </c>
      <c r="AB24" s="136">
        <v>1.8762106376948449E-2</v>
      </c>
      <c r="AC24" s="136">
        <v>3.3089513620824032E-2</v>
      </c>
      <c r="AD24" s="136">
        <v>1.3781993220206706E-2</v>
      </c>
      <c r="AE24" s="137"/>
      <c r="AF24" s="138">
        <v>197.53993363231143</v>
      </c>
      <c r="AG24" s="138">
        <v>250.280759434</v>
      </c>
      <c r="AH24" s="138">
        <v>7462.8810676640096</v>
      </c>
      <c r="AI24" s="138">
        <v>6396.8445138849129</v>
      </c>
      <c r="AJ24" s="138" t="s">
        <v>392</v>
      </c>
      <c r="AK24" s="138" t="s">
        <v>392</v>
      </c>
      <c r="AL24" s="147" t="s">
        <v>49</v>
      </c>
    </row>
    <row r="25" spans="1:38" s="2" customFormat="1" ht="26.25" customHeight="1" thickBot="1" x14ac:dyDescent="0.25">
      <c r="A25" s="63" t="s">
        <v>73</v>
      </c>
      <c r="B25" s="67" t="s">
        <v>74</v>
      </c>
      <c r="C25" s="69" t="s">
        <v>75</v>
      </c>
      <c r="D25" s="65"/>
      <c r="E25" s="136">
        <v>7.2210280825040385E-2</v>
      </c>
      <c r="F25" s="136">
        <v>1.0149988588944244E-3</v>
      </c>
      <c r="G25" s="136">
        <v>4.5733301209509979E-3</v>
      </c>
      <c r="H25" s="136" t="s">
        <v>395</v>
      </c>
      <c r="I25" s="136">
        <v>7.4026061968510159E-4</v>
      </c>
      <c r="J25" s="136">
        <v>7.4026061968510159E-4</v>
      </c>
      <c r="K25" s="136">
        <v>7.4026061968510159E-4</v>
      </c>
      <c r="L25" s="136">
        <v>3.5532509744884877E-4</v>
      </c>
      <c r="M25" s="136">
        <v>5.6355564813710859E-2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235.74342951953966</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3.1632191495151998E-3</v>
      </c>
      <c r="F26" s="136">
        <v>1.6981215591989012E-4</v>
      </c>
      <c r="G26" s="136">
        <v>2.81405759318E-4</v>
      </c>
      <c r="H26" s="136" t="s">
        <v>395</v>
      </c>
      <c r="I26" s="136">
        <v>1.7127722627421389E-4</v>
      </c>
      <c r="J26" s="136">
        <v>1.7127722627421389E-4</v>
      </c>
      <c r="K26" s="136">
        <v>1.7127722627421389E-4</v>
      </c>
      <c r="L26" s="136">
        <v>8.221306861162267E-5</v>
      </c>
      <c r="M26" s="136">
        <v>1.266006286884944E-2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14.504709903345999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9.5772596655171451</v>
      </c>
      <c r="F27" s="136">
        <v>4.8039247248855137</v>
      </c>
      <c r="G27" s="136">
        <v>1.478162140377836E-2</v>
      </c>
      <c r="H27" s="136">
        <v>0.37919746603546478</v>
      </c>
      <c r="I27" s="136">
        <v>0.56558399865017916</v>
      </c>
      <c r="J27" s="136">
        <v>0.56558399865017916</v>
      </c>
      <c r="K27" s="136">
        <v>0.56558399865017916</v>
      </c>
      <c r="L27" s="136">
        <v>0.41250751371925531</v>
      </c>
      <c r="M27" s="136">
        <v>48.225344651991421</v>
      </c>
      <c r="N27" s="136">
        <v>1.1394066290126557E-3</v>
      </c>
      <c r="O27" s="136">
        <v>1.3497504067705877E-4</v>
      </c>
      <c r="P27" s="136">
        <v>7.7341112568328554E-3</v>
      </c>
      <c r="Q27" s="136">
        <v>2.1736413691463455E-4</v>
      </c>
      <c r="R27" s="136">
        <v>8.3794503053632001E-3</v>
      </c>
      <c r="S27" s="136">
        <v>5.7639268047593104E-3</v>
      </c>
      <c r="T27" s="136">
        <v>1.32868932930048E-3</v>
      </c>
      <c r="U27" s="136">
        <v>1.6477819247515151E-4</v>
      </c>
      <c r="V27" s="136">
        <v>2.8082496312342792E-2</v>
      </c>
      <c r="W27" s="136">
        <v>0.62182269999999995</v>
      </c>
      <c r="X27" s="136">
        <v>1.9489038099999998E-2</v>
      </c>
      <c r="Y27" s="136">
        <v>2.21449757319E-2</v>
      </c>
      <c r="Z27" s="136">
        <v>1.6881008357500001E-2</v>
      </c>
      <c r="AA27" s="136">
        <v>1.9300323945300003E-2</v>
      </c>
      <c r="AB27" s="136">
        <v>7.7815346134699995E-2</v>
      </c>
      <c r="AC27" s="136">
        <v>5.9304850000000005E-4</v>
      </c>
      <c r="AD27" s="136">
        <v>1.15499E-4</v>
      </c>
      <c r="AE27" s="137"/>
      <c r="AF27" s="138">
        <v>47572.352026042099</v>
      </c>
      <c r="AG27" s="138" t="s">
        <v>385</v>
      </c>
      <c r="AH27" s="138">
        <v>7.6831753143999997</v>
      </c>
      <c r="AI27" s="138">
        <v>1867.4334516601</v>
      </c>
      <c r="AJ27" s="138" t="s">
        <v>385</v>
      </c>
      <c r="AK27" s="138" t="s">
        <v>385</v>
      </c>
      <c r="AL27" s="147" t="s">
        <v>49</v>
      </c>
    </row>
    <row r="28" spans="1:38" s="2" customFormat="1" ht="26.25" customHeight="1" thickBot="1" x14ac:dyDescent="0.25">
      <c r="A28" s="63" t="s">
        <v>78</v>
      </c>
      <c r="B28" s="63" t="s">
        <v>81</v>
      </c>
      <c r="C28" s="64" t="s">
        <v>82</v>
      </c>
      <c r="D28" s="65"/>
      <c r="E28" s="136">
        <v>4.763834361048934</v>
      </c>
      <c r="F28" s="136">
        <v>0.39871357517056422</v>
      </c>
      <c r="G28" s="136">
        <v>4.8103925921514114E-3</v>
      </c>
      <c r="H28" s="136">
        <v>2.1565329783182593E-2</v>
      </c>
      <c r="I28" s="136">
        <v>0.2625321201851113</v>
      </c>
      <c r="J28" s="136">
        <v>0.2625321201851113</v>
      </c>
      <c r="K28" s="136">
        <v>0.2625321201851113</v>
      </c>
      <c r="L28" s="136">
        <v>0.18665380118903038</v>
      </c>
      <c r="M28" s="136">
        <v>3.477167257059286</v>
      </c>
      <c r="N28" s="136">
        <v>2.2310870293568768E-4</v>
      </c>
      <c r="O28" s="136">
        <v>2.3921135062205645E-5</v>
      </c>
      <c r="P28" s="136">
        <v>2.0324325763947755E-3</v>
      </c>
      <c r="Q28" s="136">
        <v>4.3816608202819104E-5</v>
      </c>
      <c r="R28" s="136">
        <v>2.9514846082939264E-3</v>
      </c>
      <c r="S28" s="136">
        <v>1.9903132654400745E-3</v>
      </c>
      <c r="T28" s="136">
        <v>1.5606946907270518E-4</v>
      </c>
      <c r="U28" s="136">
        <v>3.979094628122693E-5</v>
      </c>
      <c r="V28" s="136">
        <v>7.041600472973082E-3</v>
      </c>
      <c r="W28" s="136">
        <v>0.1363827</v>
      </c>
      <c r="X28" s="136">
        <v>6.4171530101999998E-3</v>
      </c>
      <c r="Y28" s="136">
        <v>7.2012941345000001E-3</v>
      </c>
      <c r="Z28" s="136">
        <v>5.6310729731000007E-3</v>
      </c>
      <c r="AA28" s="136">
        <v>6.0260592748999997E-3</v>
      </c>
      <c r="AB28" s="136">
        <v>2.52755793927E-2</v>
      </c>
      <c r="AC28" s="136">
        <v>1.210197E-4</v>
      </c>
      <c r="AD28" s="136">
        <v>2.5145899999999999E-5</v>
      </c>
      <c r="AE28" s="137"/>
      <c r="AF28" s="138">
        <v>14500.3684955566</v>
      </c>
      <c r="AG28" s="138" t="s">
        <v>385</v>
      </c>
      <c r="AH28" s="138" t="s">
        <v>385</v>
      </c>
      <c r="AI28" s="138">
        <v>695.80216720680005</v>
      </c>
      <c r="AJ28" s="138" t="s">
        <v>385</v>
      </c>
      <c r="AK28" s="138" t="s">
        <v>385</v>
      </c>
      <c r="AL28" s="147" t="s">
        <v>49</v>
      </c>
    </row>
    <row r="29" spans="1:38" s="2" customFormat="1" ht="26.25" customHeight="1" thickBot="1" x14ac:dyDescent="0.25">
      <c r="A29" s="63" t="s">
        <v>78</v>
      </c>
      <c r="B29" s="63" t="s">
        <v>83</v>
      </c>
      <c r="C29" s="64" t="s">
        <v>84</v>
      </c>
      <c r="D29" s="65"/>
      <c r="E29" s="136">
        <v>16.593045601512635</v>
      </c>
      <c r="F29" s="136">
        <v>0.74981690706433535</v>
      </c>
      <c r="G29" s="136">
        <v>8.4961753036685694E-3</v>
      </c>
      <c r="H29" s="136">
        <v>1.6911071658364484E-2</v>
      </c>
      <c r="I29" s="136">
        <v>0.38248380716690838</v>
      </c>
      <c r="J29" s="136">
        <v>0.38248380716690838</v>
      </c>
      <c r="K29" s="136">
        <v>0.38248380716690838</v>
      </c>
      <c r="L29" s="136">
        <v>0.24005460404129031</v>
      </c>
      <c r="M29" s="136">
        <v>4.2489214261905408</v>
      </c>
      <c r="N29" s="136">
        <v>3.1392028302410288E-4</v>
      </c>
      <c r="O29" s="136">
        <v>3.1395571077513749E-5</v>
      </c>
      <c r="P29" s="136">
        <v>3.3268234169966208E-3</v>
      </c>
      <c r="Q29" s="136">
        <v>6.2782285217268826E-5</v>
      </c>
      <c r="R29" s="136">
        <v>5.3347937114181839E-3</v>
      </c>
      <c r="S29" s="136">
        <v>3.5774742832267253E-3</v>
      </c>
      <c r="T29" s="136">
        <v>1.2571513837643521E-4</v>
      </c>
      <c r="U29" s="136">
        <v>6.277342827951014E-5</v>
      </c>
      <c r="V29" s="136">
        <v>1.1298951382179059E-2</v>
      </c>
      <c r="W29" s="136">
        <v>0.1831962</v>
      </c>
      <c r="X29" s="136">
        <v>3.0419948985000002E-3</v>
      </c>
      <c r="Y29" s="136">
        <v>1.8420969106299999E-2</v>
      </c>
      <c r="Z29" s="136">
        <v>2.0584165477799999E-2</v>
      </c>
      <c r="AA29" s="136">
        <v>4.7319920638999998E-3</v>
      </c>
      <c r="AB29" s="136">
        <v>4.6779121546499998E-2</v>
      </c>
      <c r="AC29" s="136">
        <v>1.3989039999999999E-4</v>
      </c>
      <c r="AD29" s="136">
        <v>3.09006E-5</v>
      </c>
      <c r="AE29" s="137"/>
      <c r="AF29" s="138">
        <v>25335.656984026999</v>
      </c>
      <c r="AG29" s="138" t="s">
        <v>385</v>
      </c>
      <c r="AH29" s="138">
        <v>309.03059873040002</v>
      </c>
      <c r="AI29" s="138">
        <v>1277.0247072136001</v>
      </c>
      <c r="AJ29" s="138" t="s">
        <v>385</v>
      </c>
      <c r="AK29" s="138" t="s">
        <v>385</v>
      </c>
      <c r="AL29" s="147" t="s">
        <v>49</v>
      </c>
    </row>
    <row r="30" spans="1:38" s="2" customFormat="1" ht="26.25" customHeight="1" thickBot="1" x14ac:dyDescent="0.25">
      <c r="A30" s="63" t="s">
        <v>78</v>
      </c>
      <c r="B30" s="63" t="s">
        <v>85</v>
      </c>
      <c r="C30" s="64" t="s">
        <v>86</v>
      </c>
      <c r="D30" s="65"/>
      <c r="E30" s="136">
        <v>1.1550487241827742E-2</v>
      </c>
      <c r="F30" s="136">
        <v>7.9143806363373342E-2</v>
      </c>
      <c r="G30" s="136">
        <v>1.6507098745929472E-4</v>
      </c>
      <c r="H30" s="136">
        <v>2.4465208131710771E-4</v>
      </c>
      <c r="I30" s="136">
        <v>2.0522042840290648E-3</v>
      </c>
      <c r="J30" s="136">
        <v>2.0522042840290648E-3</v>
      </c>
      <c r="K30" s="136">
        <v>2.0522042840290648E-3</v>
      </c>
      <c r="L30" s="136">
        <v>3.4104897199779875E-4</v>
      </c>
      <c r="M30" s="136">
        <v>0.34216972655296241</v>
      </c>
      <c r="N30" s="136">
        <v>8.3332768615102816E-6</v>
      </c>
      <c r="O30" s="136">
        <v>2.334711656757819E-6</v>
      </c>
      <c r="P30" s="136">
        <v>3.978080361344463E-5</v>
      </c>
      <c r="Q30" s="136">
        <v>2.9273776855504913E-6</v>
      </c>
      <c r="R30" s="136">
        <v>2.9292302619731046E-5</v>
      </c>
      <c r="S30" s="136">
        <v>2.0923073299807877E-5</v>
      </c>
      <c r="T30" s="136">
        <v>1.1045214564093399E-5</v>
      </c>
      <c r="U30" s="136">
        <v>1.4726769573784631E-6</v>
      </c>
      <c r="V30" s="136">
        <v>2.7158588461588862E-2</v>
      </c>
      <c r="W30" s="136">
        <v>1.6063000000000002E-3</v>
      </c>
      <c r="X30" s="136">
        <v>3.7614103799999997E-5</v>
      </c>
      <c r="Y30" s="136">
        <v>4.4630114700000004E-5</v>
      </c>
      <c r="Z30" s="136">
        <v>2.99488641E-5</v>
      </c>
      <c r="AA30" s="136">
        <v>4.8871130800000002E-5</v>
      </c>
      <c r="AB30" s="136">
        <v>1.610642134E-4</v>
      </c>
      <c r="AC30" s="136">
        <v>1.6058999999999999E-6</v>
      </c>
      <c r="AD30" s="136">
        <v>4.9279999999999997E-7</v>
      </c>
      <c r="AE30" s="137"/>
      <c r="AF30" s="138">
        <v>191.11522143049999</v>
      </c>
      <c r="AG30" s="138" t="s">
        <v>385</v>
      </c>
      <c r="AH30" s="138" t="s">
        <v>385</v>
      </c>
      <c r="AI30" s="138">
        <v>5.6579330052000003</v>
      </c>
      <c r="AJ30" s="138" t="s">
        <v>385</v>
      </c>
      <c r="AK30" s="138" t="s">
        <v>385</v>
      </c>
      <c r="AL30" s="147" t="s">
        <v>49</v>
      </c>
    </row>
    <row r="31" spans="1:38" s="2" customFormat="1" ht="26.25" customHeight="1" thickBot="1" x14ac:dyDescent="0.25">
      <c r="A31" s="63" t="s">
        <v>78</v>
      </c>
      <c r="B31" s="63" t="s">
        <v>87</v>
      </c>
      <c r="C31" s="64" t="s">
        <v>88</v>
      </c>
      <c r="D31" s="65"/>
      <c r="E31" s="136" t="s">
        <v>385</v>
      </c>
      <c r="F31" s="136">
        <v>1.965874654594119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0.2917277843362529</v>
      </c>
      <c r="J32" s="136">
        <v>0.54111364750396129</v>
      </c>
      <c r="K32" s="136">
        <v>0.71559666369873154</v>
      </c>
      <c r="L32" s="136">
        <v>3.0047961786634048E-2</v>
      </c>
      <c r="M32" s="136" t="s">
        <v>385</v>
      </c>
      <c r="N32" s="136">
        <v>0.72759516949386549</v>
      </c>
      <c r="O32" s="136">
        <v>3.4012501837815245E-3</v>
      </c>
      <c r="P32" s="136" t="s">
        <v>395</v>
      </c>
      <c r="Q32" s="136">
        <v>2.3111575103360509E-12</v>
      </c>
      <c r="R32" s="136">
        <v>0.26927715602290236</v>
      </c>
      <c r="S32" s="136">
        <v>5.893175404667681</v>
      </c>
      <c r="T32" s="136">
        <v>4.2799016875262844E-2</v>
      </c>
      <c r="U32" s="136">
        <v>5.8345556867250544E-3</v>
      </c>
      <c r="V32" s="136">
        <v>2.311157510336054</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25580.239274520201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0.15895808625752736</v>
      </c>
      <c r="J33" s="136">
        <v>0.29436682640282796</v>
      </c>
      <c r="K33" s="136">
        <v>0.58873365280565593</v>
      </c>
      <c r="L33" s="136">
        <v>6.2405767197399693E-3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25580.239274520201</v>
      </c>
      <c r="AL33" s="147" t="s">
        <v>382</v>
      </c>
    </row>
    <row r="34" spans="1:38" s="2" customFormat="1" ht="26.25" customHeight="1" thickBot="1" x14ac:dyDescent="0.25">
      <c r="A34" s="63" t="s">
        <v>70</v>
      </c>
      <c r="B34" s="63" t="s">
        <v>93</v>
      </c>
      <c r="C34" s="64" t="s">
        <v>94</v>
      </c>
      <c r="D34" s="65"/>
      <c r="E34" s="136">
        <v>1.1791160069975997</v>
      </c>
      <c r="F34" s="136">
        <v>0.10463529451409999</v>
      </c>
      <c r="G34" s="136">
        <v>4.5004427747999994E-4</v>
      </c>
      <c r="H34" s="136">
        <v>1.5751549711799998E-4</v>
      </c>
      <c r="I34" s="136">
        <v>3.0828033007380001E-2</v>
      </c>
      <c r="J34" s="136">
        <v>3.2403187978559997E-2</v>
      </c>
      <c r="K34" s="136">
        <v>3.4203365088479994E-2</v>
      </c>
      <c r="L34" s="136">
        <v>2.0038221454797001E-2</v>
      </c>
      <c r="M34" s="136">
        <v>0.24077368845179994</v>
      </c>
      <c r="N34" s="136" t="s">
        <v>395</v>
      </c>
      <c r="O34" s="136">
        <v>2.2502213873999997E-4</v>
      </c>
      <c r="P34" s="136" t="s">
        <v>395</v>
      </c>
      <c r="Q34" s="136" t="s">
        <v>395</v>
      </c>
      <c r="R34" s="136">
        <v>1.1251106936999999E-3</v>
      </c>
      <c r="S34" s="136">
        <v>3.8253763585799995E-2</v>
      </c>
      <c r="T34" s="136">
        <v>1.5751549711799998E-3</v>
      </c>
      <c r="U34" s="136">
        <v>2.2502213873999997E-4</v>
      </c>
      <c r="V34" s="136">
        <v>2.2502213873999997E-2</v>
      </c>
      <c r="W34" s="136">
        <v>2.2502213873999998E-3</v>
      </c>
      <c r="X34" s="136">
        <v>6.7506641621999997E-4</v>
      </c>
      <c r="Y34" s="136">
        <v>1.1251106936999999E-3</v>
      </c>
      <c r="Z34" s="136">
        <v>8.3708235611280006E-7</v>
      </c>
      <c r="AA34" s="136">
        <v>1.9351903931639998E-7</v>
      </c>
      <c r="AB34" s="136">
        <v>1.8012077113154291E-3</v>
      </c>
      <c r="AC34" s="136">
        <v>1.8001771099199998E-4</v>
      </c>
      <c r="AD34" s="136">
        <v>0.22502213873999996</v>
      </c>
      <c r="AE34" s="137"/>
      <c r="AF34" s="138">
        <v>897.23738146212997</v>
      </c>
      <c r="AG34" s="138" t="s">
        <v>385</v>
      </c>
      <c r="AH34" s="138" t="s">
        <v>385</v>
      </c>
      <c r="AI34" s="138">
        <v>46.389528442306769</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0.258964972864</v>
      </c>
      <c r="F36" s="136">
        <v>8.8172184960000014E-3</v>
      </c>
      <c r="G36" s="136">
        <v>6.5312729600000008E-2</v>
      </c>
      <c r="H36" s="136">
        <v>2.2859455360000001E-5</v>
      </c>
      <c r="I36" s="136">
        <v>1.8287564287999998E-2</v>
      </c>
      <c r="J36" s="136">
        <v>2.0246946176000001E-2</v>
      </c>
      <c r="K36" s="136">
        <v>2.0246946176000001E-2</v>
      </c>
      <c r="L36" s="136">
        <v>2.42963354112E-3</v>
      </c>
      <c r="M36" s="136">
        <v>2.4165709952E-2</v>
      </c>
      <c r="N36" s="136">
        <v>5.8781456640000002E-4</v>
      </c>
      <c r="O36" s="136">
        <v>6.5312729599999991E-5</v>
      </c>
      <c r="P36" s="136">
        <v>6.5312729599999991E-5</v>
      </c>
      <c r="Q36" s="136">
        <v>2.2206328064000003E-3</v>
      </c>
      <c r="R36" s="136">
        <v>2.3512582656000001E-3</v>
      </c>
      <c r="S36" s="136">
        <v>4.0820456000000005E-3</v>
      </c>
      <c r="T36" s="136">
        <v>0.10450036736</v>
      </c>
      <c r="U36" s="136">
        <v>6.8578366080000004E-4</v>
      </c>
      <c r="V36" s="136">
        <v>3.918763776E-3</v>
      </c>
      <c r="W36" s="136">
        <v>1.5348491455999998E-4</v>
      </c>
      <c r="X36" s="136">
        <v>9.7969094400000007E-5</v>
      </c>
      <c r="Y36" s="136">
        <v>1.6328182400000003E-4</v>
      </c>
      <c r="Z36" s="136">
        <v>1.2148167705600002E-7</v>
      </c>
      <c r="AA36" s="136">
        <v>2.8084473728000003E-8</v>
      </c>
      <c r="AB36" s="136">
        <v>2.61400484550784E-4</v>
      </c>
      <c r="AC36" s="136">
        <v>4.5718910720000006E-4</v>
      </c>
      <c r="AD36" s="136">
        <v>1.8614127936E-3</v>
      </c>
      <c r="AE36" s="137"/>
      <c r="AF36" s="138">
        <v>137.82945327488</v>
      </c>
      <c r="AG36" s="138" t="s">
        <v>385</v>
      </c>
      <c r="AH36" s="138" t="s">
        <v>385</v>
      </c>
      <c r="AI36" s="138">
        <v>2.266421831268E-2</v>
      </c>
      <c r="AJ36" s="138" t="s">
        <v>385</v>
      </c>
      <c r="AK36" s="138" t="s">
        <v>385</v>
      </c>
      <c r="AL36" s="147" t="s">
        <v>49</v>
      </c>
    </row>
    <row r="37" spans="1:38" s="2" customFormat="1" ht="26.25" customHeight="1" thickBot="1" x14ac:dyDescent="0.25">
      <c r="A37" s="63" t="s">
        <v>70</v>
      </c>
      <c r="B37" s="63" t="s">
        <v>100</v>
      </c>
      <c r="C37" s="64" t="s">
        <v>369</v>
      </c>
      <c r="D37" s="65"/>
      <c r="E37" s="136">
        <v>0.68864390100000006</v>
      </c>
      <c r="F37" s="136">
        <v>0.13176641700000002</v>
      </c>
      <c r="G37" s="136">
        <v>1.2034E-5</v>
      </c>
      <c r="H37" s="136" t="s">
        <v>385</v>
      </c>
      <c r="I37" s="136">
        <v>1.7181999999999999E-5</v>
      </c>
      <c r="J37" s="136">
        <v>1.7181999999999999E-5</v>
      </c>
      <c r="K37" s="136">
        <v>1.7181999999999999E-5</v>
      </c>
      <c r="L37" s="136">
        <v>7.0178665710592495E-7</v>
      </c>
      <c r="M37" s="136">
        <v>8.2257740999999995E-2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0.51424999999999998</v>
      </c>
      <c r="AG37" s="136" t="s">
        <v>392</v>
      </c>
      <c r="AH37" s="136">
        <v>7297.1992281599996</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2.3287945699999999</v>
      </c>
      <c r="F39" s="136">
        <v>1.2330080720000047</v>
      </c>
      <c r="G39" s="136">
        <v>0.43476661599999999</v>
      </c>
      <c r="H39" s="136" t="s">
        <v>392</v>
      </c>
      <c r="I39" s="136">
        <v>0.29449561100000066</v>
      </c>
      <c r="J39" s="136">
        <v>0.34446023500000067</v>
      </c>
      <c r="K39" s="136">
        <v>0.45862368400000003</v>
      </c>
      <c r="L39" s="136">
        <v>7.5561619763741636E-2</v>
      </c>
      <c r="M39" s="136">
        <v>2.9269585609999997</v>
      </c>
      <c r="N39" s="136">
        <v>0.26566214671545951</v>
      </c>
      <c r="O39" s="136">
        <v>8.0276048972008254E-2</v>
      </c>
      <c r="P39" s="136">
        <v>1.2650741546075983E-2</v>
      </c>
      <c r="Q39" s="136">
        <v>7.5131636264307708E-3</v>
      </c>
      <c r="R39" s="136">
        <v>0.15197368384190554</v>
      </c>
      <c r="S39" s="136">
        <v>4.8910566999890451E-2</v>
      </c>
      <c r="T39" s="136">
        <v>2.4722723464291826E-2</v>
      </c>
      <c r="U39" s="136">
        <v>5.172878401689212E-3</v>
      </c>
      <c r="V39" s="136">
        <v>3.2719572839784083</v>
      </c>
      <c r="W39" s="136">
        <v>0.76606282169710105</v>
      </c>
      <c r="X39" s="136">
        <v>0.10547918753653866</v>
      </c>
      <c r="Y39" s="136">
        <v>0.16886976725017902</v>
      </c>
      <c r="Z39" s="136">
        <v>6.9190895797545962E-2</v>
      </c>
      <c r="AA39" s="136">
        <v>5.9294358095398826E-2</v>
      </c>
      <c r="AB39" s="136">
        <v>0.40283420867966241</v>
      </c>
      <c r="AC39" s="136">
        <v>3.0901157007500252E-2</v>
      </c>
      <c r="AD39" s="136">
        <v>0.1348688258184754</v>
      </c>
      <c r="AE39" s="137"/>
      <c r="AF39" s="136">
        <v>87.786851431220015</v>
      </c>
      <c r="AG39" s="136">
        <v>911.24879061269667</v>
      </c>
      <c r="AH39" s="136">
        <v>24388.983772019987</v>
      </c>
      <c r="AI39" s="136">
        <v>6639.9225395439826</v>
      </c>
      <c r="AJ39" s="136" t="s">
        <v>392</v>
      </c>
      <c r="AK39" s="136" t="s">
        <v>385</v>
      </c>
      <c r="AL39" s="147" t="s">
        <v>49</v>
      </c>
    </row>
    <row r="40" spans="1:38" s="2" customFormat="1" ht="26.25" customHeight="1" thickBot="1" x14ac:dyDescent="0.25">
      <c r="A40" s="63" t="s">
        <v>70</v>
      </c>
      <c r="B40" s="63" t="s">
        <v>105</v>
      </c>
      <c r="C40" s="64" t="s">
        <v>361</v>
      </c>
      <c r="D40" s="65"/>
      <c r="E40" s="136">
        <v>0.15906637500000001</v>
      </c>
      <c r="F40" s="136">
        <v>1.6462874999999998E-2</v>
      </c>
      <c r="G40" s="136">
        <v>9.7499999999999998E-5</v>
      </c>
      <c r="H40" s="136">
        <v>3.8999999999999999E-5</v>
      </c>
      <c r="I40" s="136">
        <v>1.0257E-2</v>
      </c>
      <c r="J40" s="136">
        <v>1.0257E-2</v>
      </c>
      <c r="K40" s="136">
        <v>1.0257E-2</v>
      </c>
      <c r="L40" s="136">
        <v>6.36675E-3</v>
      </c>
      <c r="M40" s="136">
        <v>5.252325E-2</v>
      </c>
      <c r="N40" s="136" t="s">
        <v>395</v>
      </c>
      <c r="O40" s="136">
        <v>4.8749999999999999E-5</v>
      </c>
      <c r="P40" s="136" t="s">
        <v>395</v>
      </c>
      <c r="Q40" s="136" t="s">
        <v>395</v>
      </c>
      <c r="R40" s="136">
        <v>2.4375000000000002E-4</v>
      </c>
      <c r="S40" s="136">
        <v>8.2874999999999997E-3</v>
      </c>
      <c r="T40" s="136">
        <v>3.4125000000000003E-4</v>
      </c>
      <c r="U40" s="136">
        <v>4.8749999999999999E-5</v>
      </c>
      <c r="V40" s="136">
        <v>4.875E-3</v>
      </c>
      <c r="W40" s="136" t="s">
        <v>395</v>
      </c>
      <c r="X40" s="136">
        <v>1.4625E-4</v>
      </c>
      <c r="Y40" s="136">
        <v>2.4374999999999999E-4</v>
      </c>
      <c r="Z40" s="136" t="s">
        <v>395</v>
      </c>
      <c r="AA40" s="136" t="s">
        <v>395</v>
      </c>
      <c r="AB40" s="136">
        <v>3.8999999999999999E-4</v>
      </c>
      <c r="AC40" s="136" t="s">
        <v>395</v>
      </c>
      <c r="AD40" s="136" t="s">
        <v>395</v>
      </c>
      <c r="AE40" s="137"/>
      <c r="AF40" s="138">
        <v>184.19625369061643</v>
      </c>
      <c r="AG40" s="138" t="s">
        <v>385</v>
      </c>
      <c r="AH40" s="138" t="s">
        <v>385</v>
      </c>
      <c r="AI40" s="138">
        <v>9.9692439172350458</v>
      </c>
      <c r="AJ40" s="138" t="s">
        <v>385</v>
      </c>
      <c r="AK40" s="138" t="s">
        <v>385</v>
      </c>
      <c r="AL40" s="147" t="s">
        <v>49</v>
      </c>
    </row>
    <row r="41" spans="1:38" s="2" customFormat="1" ht="26.25" customHeight="1" thickBot="1" x14ac:dyDescent="0.25">
      <c r="A41" s="63" t="s">
        <v>103</v>
      </c>
      <c r="B41" s="63" t="s">
        <v>106</v>
      </c>
      <c r="C41" s="64" t="s">
        <v>370</v>
      </c>
      <c r="D41" s="65"/>
      <c r="E41" s="136">
        <v>3.7751289033930351</v>
      </c>
      <c r="F41" s="136">
        <v>47.39007217126516</v>
      </c>
      <c r="G41" s="136">
        <v>1.7449762490943928</v>
      </c>
      <c r="H41" s="136">
        <v>2.142968468457827</v>
      </c>
      <c r="I41" s="136">
        <v>20.862753581774722</v>
      </c>
      <c r="J41" s="136">
        <v>21.355093309499544</v>
      </c>
      <c r="K41" s="136">
        <v>22.629955515469852</v>
      </c>
      <c r="L41" s="136">
        <v>2.1003754998132376</v>
      </c>
      <c r="M41" s="136">
        <v>220.39182671281563</v>
      </c>
      <c r="N41" s="136">
        <v>0.4969463193740617</v>
      </c>
      <c r="O41" s="136">
        <v>0.31715987349962743</v>
      </c>
      <c r="P41" s="136">
        <v>7.6291986673429305E-2</v>
      </c>
      <c r="Q41" s="136">
        <v>6.2574756326937389E-2</v>
      </c>
      <c r="R41" s="136">
        <v>1.0033983795171075</v>
      </c>
      <c r="S41" s="136">
        <v>0.26066400931042849</v>
      </c>
      <c r="T41" s="136">
        <v>0.13493988308663724</v>
      </c>
      <c r="U41" s="136">
        <v>5.3260981018695523E-2</v>
      </c>
      <c r="V41" s="136">
        <v>6.1297099498711436</v>
      </c>
      <c r="W41" s="136">
        <v>8.8677634608116076</v>
      </c>
      <c r="X41" s="136">
        <v>5.9609378901383518</v>
      </c>
      <c r="Y41" s="136">
        <v>4.3626192696193975</v>
      </c>
      <c r="Z41" s="136">
        <v>2.3610760718058135</v>
      </c>
      <c r="AA41" s="136">
        <v>3.1506850166847657</v>
      </c>
      <c r="AB41" s="136">
        <v>15.835318248248326</v>
      </c>
      <c r="AC41" s="136">
        <v>2.3404777946025086</v>
      </c>
      <c r="AD41" s="136">
        <v>0.10602611149551305</v>
      </c>
      <c r="AE41" s="137"/>
      <c r="AF41" s="138">
        <v>460</v>
      </c>
      <c r="AG41" s="138">
        <v>2921.265881937687</v>
      </c>
      <c r="AH41" s="138">
        <v>47192.117830651296</v>
      </c>
      <c r="AI41" s="138">
        <v>32968.533671269273</v>
      </c>
      <c r="AJ41" s="138" t="s">
        <v>392</v>
      </c>
      <c r="AK41" s="138" t="s">
        <v>385</v>
      </c>
      <c r="AL41" s="147" t="s">
        <v>49</v>
      </c>
    </row>
    <row r="42" spans="1:38" s="2" customFormat="1" ht="26.25" customHeight="1" thickBot="1" x14ac:dyDescent="0.25">
      <c r="A42" s="63" t="s">
        <v>70</v>
      </c>
      <c r="B42" s="63" t="s">
        <v>107</v>
      </c>
      <c r="C42" s="64" t="s">
        <v>108</v>
      </c>
      <c r="D42" s="65"/>
      <c r="E42" s="136">
        <v>0.13102748760000005</v>
      </c>
      <c r="F42" s="136">
        <v>9.4444124400000024E-2</v>
      </c>
      <c r="G42" s="136">
        <v>1.4997600000000002E-4</v>
      </c>
      <c r="H42" s="136">
        <v>4.2171200000000014E-5</v>
      </c>
      <c r="I42" s="136">
        <v>7.1039796000000027E-3</v>
      </c>
      <c r="J42" s="136">
        <v>7.1039796000000027E-3</v>
      </c>
      <c r="K42" s="136">
        <v>7.1039796000000027E-3</v>
      </c>
      <c r="L42" s="136">
        <v>4.0111024000000018E-3</v>
      </c>
      <c r="M42" s="136">
        <v>3.4646314224000005</v>
      </c>
      <c r="N42" s="136" t="s">
        <v>395</v>
      </c>
      <c r="O42" s="136">
        <v>7.4988000000000021E-5</v>
      </c>
      <c r="P42" s="136" t="s">
        <v>395</v>
      </c>
      <c r="Q42" s="136" t="s">
        <v>395</v>
      </c>
      <c r="R42" s="136">
        <v>3.7494000000000015E-4</v>
      </c>
      <c r="S42" s="136">
        <v>1.2747960000000003E-2</v>
      </c>
      <c r="T42" s="136">
        <v>5.2491600000000016E-4</v>
      </c>
      <c r="U42" s="136">
        <v>7.4988000000000021E-5</v>
      </c>
      <c r="V42" s="136">
        <v>7.4988000000000025E-3</v>
      </c>
      <c r="W42" s="136" t="s">
        <v>395</v>
      </c>
      <c r="X42" s="136">
        <v>2.6951200000000007E-4</v>
      </c>
      <c r="Y42" s="136">
        <v>3.303920000000001E-4</v>
      </c>
      <c r="Z42" s="136" t="s">
        <v>395</v>
      </c>
      <c r="AA42" s="136" t="s">
        <v>395</v>
      </c>
      <c r="AB42" s="136">
        <v>5.9990400000000006E-4</v>
      </c>
      <c r="AC42" s="136" t="s">
        <v>395</v>
      </c>
      <c r="AD42" s="136" t="s">
        <v>395</v>
      </c>
      <c r="AE42" s="137"/>
      <c r="AF42" s="138">
        <v>306.40209262103559</v>
      </c>
      <c r="AG42" s="138" t="s">
        <v>385</v>
      </c>
      <c r="AH42" s="138" t="s">
        <v>385</v>
      </c>
      <c r="AI42" s="138">
        <v>8.3637187528801462</v>
      </c>
      <c r="AJ42" s="138" t="s">
        <v>385</v>
      </c>
      <c r="AK42" s="138" t="s">
        <v>385</v>
      </c>
      <c r="AL42" s="147" t="s">
        <v>49</v>
      </c>
    </row>
    <row r="43" spans="1:38" s="2" customFormat="1" ht="26.25" customHeight="1" thickBot="1" x14ac:dyDescent="0.25">
      <c r="A43" s="63" t="s">
        <v>103</v>
      </c>
      <c r="B43" s="63" t="s">
        <v>109</v>
      </c>
      <c r="C43" s="64" t="s">
        <v>110</v>
      </c>
      <c r="D43" s="65"/>
      <c r="E43" s="136">
        <v>0.112899545</v>
      </c>
      <c r="F43" s="136">
        <v>1.2855783000000004E-2</v>
      </c>
      <c r="G43" s="136">
        <v>2.9171057E-2</v>
      </c>
      <c r="H43" s="136" t="s">
        <v>395</v>
      </c>
      <c r="I43" s="136">
        <v>3.030366E-2</v>
      </c>
      <c r="J43" s="136">
        <v>7.1324401999999995E-2</v>
      </c>
      <c r="K43" s="136">
        <v>0.15430107300000001</v>
      </c>
      <c r="L43" s="136">
        <v>7.1989296046994968E-3</v>
      </c>
      <c r="M43" s="136">
        <v>0.151784214</v>
      </c>
      <c r="N43" s="136">
        <v>4.1908256555133029E-3</v>
      </c>
      <c r="O43" s="136">
        <v>7.7337704238167164E-4</v>
      </c>
      <c r="P43" s="136">
        <v>2.8082124354698613E-4</v>
      </c>
      <c r="Q43" s="136">
        <v>2.4840834445871013E-4</v>
      </c>
      <c r="R43" s="136">
        <v>1.5382359106639728E-3</v>
      </c>
      <c r="S43" s="136">
        <v>7.3705800084691029E-4</v>
      </c>
      <c r="T43" s="136">
        <v>6.9156246400720002E-4</v>
      </c>
      <c r="U43" s="136">
        <v>9.7492956225919214E-5</v>
      </c>
      <c r="V43" s="136">
        <v>3.3253067081313856E-2</v>
      </c>
      <c r="W43" s="136">
        <v>1.1520532056503023E-2</v>
      </c>
      <c r="X43" s="136">
        <v>2.7428616717146527E-3</v>
      </c>
      <c r="Y43" s="136">
        <v>4.8635140096435691E-3</v>
      </c>
      <c r="Z43" s="136">
        <v>2.2755492264568888E-3</v>
      </c>
      <c r="AA43" s="136">
        <v>2.1009926429436687E-3</v>
      </c>
      <c r="AB43" s="136">
        <v>1.1982917550758778E-2</v>
      </c>
      <c r="AC43" s="136">
        <v>2.9084971009713201E-4</v>
      </c>
      <c r="AD43" s="136">
        <v>2.3840458496965783E-3</v>
      </c>
      <c r="AE43" s="137"/>
      <c r="AF43" s="138">
        <v>29.398840338684153</v>
      </c>
      <c r="AG43" s="138">
        <v>14.094585700000003</v>
      </c>
      <c r="AH43" s="138">
        <v>1356.9334030080004</v>
      </c>
      <c r="AI43" s="138">
        <v>249.88641522999998</v>
      </c>
      <c r="AJ43" s="138" t="s">
        <v>392</v>
      </c>
      <c r="AK43" s="138" t="s">
        <v>385</v>
      </c>
      <c r="AL43" s="147" t="s">
        <v>49</v>
      </c>
    </row>
    <row r="44" spans="1:38" s="2" customFormat="1" ht="26.25" customHeight="1" thickBot="1" x14ac:dyDescent="0.25">
      <c r="A44" s="63" t="s">
        <v>70</v>
      </c>
      <c r="B44" s="63" t="s">
        <v>111</v>
      </c>
      <c r="C44" s="64" t="s">
        <v>112</v>
      </c>
      <c r="D44" s="65"/>
      <c r="E44" s="136">
        <v>2.4288645472652117</v>
      </c>
      <c r="F44" s="136">
        <v>0.31604447753931775</v>
      </c>
      <c r="G44" s="136">
        <v>1.4677871308450088E-3</v>
      </c>
      <c r="H44" s="136">
        <v>5.7249707456022577E-4</v>
      </c>
      <c r="I44" s="136">
        <v>0.13397663462088064</v>
      </c>
      <c r="J44" s="136">
        <v>0.13397663462088064</v>
      </c>
      <c r="K44" s="136">
        <v>0.13397663462088064</v>
      </c>
      <c r="L44" s="136">
        <v>7.7504722896218015E-2</v>
      </c>
      <c r="M44" s="136">
        <v>3.6150567646275151</v>
      </c>
      <c r="N44" s="136" t="s">
        <v>395</v>
      </c>
      <c r="O44" s="136">
        <v>7.3389356542250439E-4</v>
      </c>
      <c r="P44" s="136" t="s">
        <v>395</v>
      </c>
      <c r="Q44" s="136" t="s">
        <v>395</v>
      </c>
      <c r="R44" s="136">
        <v>3.6694678271125217E-3</v>
      </c>
      <c r="S44" s="136">
        <v>0.12476190612182574</v>
      </c>
      <c r="T44" s="136">
        <v>5.137254957957531E-3</v>
      </c>
      <c r="U44" s="136">
        <v>7.3389356542250439E-4</v>
      </c>
      <c r="V44" s="136">
        <v>7.3389356542250442E-2</v>
      </c>
      <c r="W44" s="136" t="s">
        <v>395</v>
      </c>
      <c r="X44" s="136">
        <v>2.2382251407119576E-3</v>
      </c>
      <c r="Y44" s="136">
        <v>3.6329233826680775E-3</v>
      </c>
      <c r="Z44" s="136" t="s">
        <v>395</v>
      </c>
      <c r="AA44" s="136" t="s">
        <v>395</v>
      </c>
      <c r="AB44" s="136">
        <v>5.8711485233800351E-3</v>
      </c>
      <c r="AC44" s="136" t="s">
        <v>395</v>
      </c>
      <c r="AD44" s="136" t="s">
        <v>395</v>
      </c>
      <c r="AE44" s="137"/>
      <c r="AF44" s="138">
        <v>2791.8562605103871</v>
      </c>
      <c r="AG44" s="138" t="s">
        <v>385</v>
      </c>
      <c r="AH44" s="138" t="s">
        <v>385</v>
      </c>
      <c r="AI44" s="138">
        <v>144.36057727598967</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0.36508026500000001</v>
      </c>
      <c r="F46" s="136">
        <v>0.67146846679800087</v>
      </c>
      <c r="G46" s="136">
        <v>0.23441572499999999</v>
      </c>
      <c r="H46" s="136">
        <v>1.337502E-3</v>
      </c>
      <c r="I46" s="136">
        <v>2.4350762000000026E-2</v>
      </c>
      <c r="J46" s="136">
        <v>3.0219239000000023E-2</v>
      </c>
      <c r="K46" s="136">
        <v>5.0999642000000005E-2</v>
      </c>
      <c r="L46" s="136">
        <v>6.666473664950847E-3</v>
      </c>
      <c r="M46" s="136">
        <v>0.24331555400000002</v>
      </c>
      <c r="N46" s="136">
        <v>4.4240849234495283E-2</v>
      </c>
      <c r="O46" s="136">
        <v>1.8796395566139518E-2</v>
      </c>
      <c r="P46" s="136">
        <v>1.3989324591954003E-3</v>
      </c>
      <c r="Q46" s="136">
        <v>6.8224003774716019E-4</v>
      </c>
      <c r="R46" s="136">
        <v>3.3944906665303969E-2</v>
      </c>
      <c r="S46" s="136">
        <v>9.3603056239469976E-3</v>
      </c>
      <c r="T46" s="136">
        <v>5.5906243246216323E-3</v>
      </c>
      <c r="U46" s="136">
        <v>1.0811289936069556E-3</v>
      </c>
      <c r="V46" s="136">
        <v>0.74937348899720513</v>
      </c>
      <c r="W46" s="136">
        <v>0.15338999784799159</v>
      </c>
      <c r="X46" s="136">
        <v>1.8469457969043781E-2</v>
      </c>
      <c r="Y46" s="136">
        <v>3.8420442606565429E-2</v>
      </c>
      <c r="Z46" s="136">
        <v>1.1548206034336919E-2</v>
      </c>
      <c r="AA46" s="136">
        <v>1.001957414275592E-2</v>
      </c>
      <c r="AB46" s="136">
        <v>7.8457680752702055E-2</v>
      </c>
      <c r="AC46" s="136">
        <v>7.2265130415647008E-3</v>
      </c>
      <c r="AD46" s="136">
        <v>6.5484991478080489E-3</v>
      </c>
      <c r="AE46" s="137"/>
      <c r="AF46" s="138">
        <v>13.77220318670269</v>
      </c>
      <c r="AG46" s="138">
        <v>37.0324545</v>
      </c>
      <c r="AH46" s="138">
        <v>1715.4412285900009</v>
      </c>
      <c r="AI46" s="138">
        <v>3425.4819942780005</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6.8766210000000001</v>
      </c>
      <c r="G48" s="136" t="s">
        <v>385</v>
      </c>
      <c r="H48" s="136" t="s">
        <v>385</v>
      </c>
      <c r="I48" s="136">
        <v>9.1688279999999997E-2</v>
      </c>
      <c r="J48" s="136">
        <v>0.64181796000000002</v>
      </c>
      <c r="K48" s="136">
        <v>1.3524021299999998</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2.2922069999999999</v>
      </c>
      <c r="AL48" s="147" t="s">
        <v>400</v>
      </c>
    </row>
    <row r="49" spans="1:38" s="2" customFormat="1" ht="26.25" customHeight="1" thickBot="1" x14ac:dyDescent="0.25">
      <c r="A49" s="63" t="s">
        <v>119</v>
      </c>
      <c r="B49" s="63" t="s">
        <v>122</v>
      </c>
      <c r="C49" s="64" t="s">
        <v>123</v>
      </c>
      <c r="D49" s="65"/>
      <c r="E49" s="136">
        <v>1.3230087974999999E-3</v>
      </c>
      <c r="F49" s="136">
        <v>1.1319075267500001E-2</v>
      </c>
      <c r="G49" s="136">
        <v>1.1760078200000002E-3</v>
      </c>
      <c r="H49" s="136">
        <v>5.4390361675000004E-3</v>
      </c>
      <c r="I49" s="136">
        <v>8.9670596275000014E-2</v>
      </c>
      <c r="J49" s="136">
        <v>0.21462142715000002</v>
      </c>
      <c r="K49" s="136">
        <v>0.51009339192500003</v>
      </c>
      <c r="L49" s="136">
        <v>4.3938592174750005E-2</v>
      </c>
      <c r="M49" s="136">
        <v>0.67620449650000003</v>
      </c>
      <c r="N49" s="136">
        <v>0.55860371450000001</v>
      </c>
      <c r="O49" s="136">
        <v>1.0290068425E-2</v>
      </c>
      <c r="P49" s="136">
        <v>1.7640117300000001E-2</v>
      </c>
      <c r="Q49" s="136">
        <v>1.9110127075E-2</v>
      </c>
      <c r="R49" s="136">
        <v>0.24990166175000003</v>
      </c>
      <c r="S49" s="136">
        <v>7.0560469200000003E-2</v>
      </c>
      <c r="T49" s="136">
        <v>0.17640117299999999</v>
      </c>
      <c r="U49" s="136">
        <v>2.3520156400000002E-2</v>
      </c>
      <c r="V49" s="136">
        <v>0.32340215050000004</v>
      </c>
      <c r="W49" s="136">
        <v>4.410029325</v>
      </c>
      <c r="X49" s="136">
        <v>0.23520156400000003</v>
      </c>
      <c r="Y49" s="136">
        <v>0.29400195500000004</v>
      </c>
      <c r="Z49" s="136">
        <v>0.14700097750000002</v>
      </c>
      <c r="AA49" s="136">
        <v>0.10290068425000001</v>
      </c>
      <c r="AB49" s="136">
        <v>0.77910518075000013</v>
      </c>
      <c r="AC49" s="136" t="s">
        <v>395</v>
      </c>
      <c r="AD49" s="136" t="s">
        <v>395</v>
      </c>
      <c r="AE49" s="137"/>
      <c r="AF49" s="138" t="s">
        <v>385</v>
      </c>
      <c r="AG49" s="138" t="s">
        <v>385</v>
      </c>
      <c r="AH49" s="138" t="s">
        <v>385</v>
      </c>
      <c r="AI49" s="138" t="s">
        <v>385</v>
      </c>
      <c r="AJ49" s="138" t="s">
        <v>385</v>
      </c>
      <c r="AK49" s="138">
        <v>1.4700097750000001</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0.50606982</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8.4291277999999998</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2.7534900000000001E-2</v>
      </c>
      <c r="O52" s="136">
        <v>2.7534900000000001E-2</v>
      </c>
      <c r="P52" s="136">
        <v>2.7534900000000001E-2</v>
      </c>
      <c r="Q52" s="136">
        <v>2.7534900000000001E-2</v>
      </c>
      <c r="R52" s="136">
        <v>2.7534900000000001E-2</v>
      </c>
      <c r="S52" s="136">
        <v>2.7534900000000001E-2</v>
      </c>
      <c r="T52" s="136">
        <v>2.7534900000000001E-2</v>
      </c>
      <c r="U52" s="136">
        <v>2.7534900000000001E-2</v>
      </c>
      <c r="V52" s="136">
        <v>2.7534900000000001E-2</v>
      </c>
      <c r="W52" s="136">
        <v>3.0774300000000001E-2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5.399</v>
      </c>
      <c r="AL52" s="147" t="s">
        <v>404</v>
      </c>
    </row>
    <row r="53" spans="1:38" s="2" customFormat="1" ht="26.25" customHeight="1" thickBot="1" x14ac:dyDescent="0.25">
      <c r="A53" s="63" t="s">
        <v>119</v>
      </c>
      <c r="B53" s="67" t="s">
        <v>129</v>
      </c>
      <c r="C53" s="69" t="s">
        <v>130</v>
      </c>
      <c r="D53" s="66"/>
      <c r="E53" s="136" t="s">
        <v>385</v>
      </c>
      <c r="F53" s="136">
        <v>4.3479418611451992</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2.1739709305725996</v>
      </c>
      <c r="AL53" s="147" t="s">
        <v>405</v>
      </c>
    </row>
    <row r="54" spans="1:38" s="2" customFormat="1" ht="37.5" customHeight="1" thickBot="1" x14ac:dyDescent="0.25">
      <c r="A54" s="63" t="s">
        <v>119</v>
      </c>
      <c r="B54" s="67" t="s">
        <v>131</v>
      </c>
      <c r="C54" s="69" t="s">
        <v>132</v>
      </c>
      <c r="D54" s="66"/>
      <c r="E54" s="136" t="s">
        <v>385</v>
      </c>
      <c r="F54" s="136">
        <v>0.49648216312316001</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53857.642492999999</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2.7603513999999999E-2</v>
      </c>
      <c r="J57" s="136">
        <v>6.4408188999999991E-2</v>
      </c>
      <c r="K57" s="136">
        <v>0.15335283599999999</v>
      </c>
      <c r="L57" s="136">
        <v>8.2810541999999994E-4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2126.1210000000001</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2.2059660000000006E-3</v>
      </c>
      <c r="J58" s="136">
        <v>2.6471578000000003E-2</v>
      </c>
      <c r="K58" s="136">
        <v>0.220596495</v>
      </c>
      <c r="L58" s="136">
        <v>1.0147443600000003E-5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797.33400000000006</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7.8908919999999983E-3</v>
      </c>
      <c r="J59" s="136">
        <v>8.2369489999999986E-3</v>
      </c>
      <c r="K59" s="136">
        <v>8.6695340000000013E-3</v>
      </c>
      <c r="L59" s="136">
        <v>4.892353039999999E-6</v>
      </c>
      <c r="M59" s="136" t="s">
        <v>394</v>
      </c>
      <c r="N59" s="136">
        <v>0.46569217899999998</v>
      </c>
      <c r="O59" s="136">
        <v>1.9270021200000001E-2</v>
      </c>
      <c r="P59" s="136">
        <v>9.0336024300000008E-4</v>
      </c>
      <c r="Q59" s="136">
        <v>4.6569217900000008E-2</v>
      </c>
      <c r="R59" s="136">
        <v>5.9415898700000004E-2</v>
      </c>
      <c r="S59" s="136">
        <v>2.1078405670000001E-3</v>
      </c>
      <c r="T59" s="136">
        <v>3.8540042400000002E-2</v>
      </c>
      <c r="U59" s="136">
        <v>0.24087526500000001</v>
      </c>
      <c r="V59" s="136">
        <v>0.11141442997000002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301.12008100000003</v>
      </c>
      <c r="AL59" s="147" t="s">
        <v>410</v>
      </c>
    </row>
    <row r="60" spans="1:38" s="2" customFormat="1" ht="26.25" customHeight="1" thickBot="1" x14ac:dyDescent="0.25">
      <c r="A60" s="63" t="s">
        <v>53</v>
      </c>
      <c r="B60" s="71" t="s">
        <v>142</v>
      </c>
      <c r="C60" s="64" t="s">
        <v>143</v>
      </c>
      <c r="D60" s="110"/>
      <c r="E60" s="136">
        <v>2.2129048999999998E-2</v>
      </c>
      <c r="F60" s="136">
        <v>1.2666410000000002E-3</v>
      </c>
      <c r="G60" s="136">
        <v>7.103168E-3</v>
      </c>
      <c r="H60" s="136" t="s">
        <v>385</v>
      </c>
      <c r="I60" s="136">
        <v>2.3066500000000017E-3</v>
      </c>
      <c r="J60" s="136">
        <v>2.7679739000000009E-2</v>
      </c>
      <c r="K60" s="136">
        <v>0.23066440099999999</v>
      </c>
      <c r="L60" s="136" t="s">
        <v>385</v>
      </c>
      <c r="M60" s="136">
        <v>2.3564018999999999E-2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108.058856209</v>
      </c>
      <c r="AG60" s="138">
        <v>81.872399999999999</v>
      </c>
      <c r="AH60" s="138">
        <v>48.220151040000005</v>
      </c>
      <c r="AI60" s="138">
        <v>2.6100000000000002E-2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3.0230404087683078E-2</v>
      </c>
      <c r="J61" s="136">
        <v>0.30230404087683077</v>
      </c>
      <c r="K61" s="136">
        <v>1.0067755513902754</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1.4973601999999999</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0.24569977299999998</v>
      </c>
      <c r="F63" s="136">
        <v>5.9504244999999997E-2</v>
      </c>
      <c r="G63" s="136">
        <v>0.322772538</v>
      </c>
      <c r="H63" s="136">
        <v>2.2730546000000001E-2</v>
      </c>
      <c r="I63" s="136">
        <v>5.8711860000000025E-2</v>
      </c>
      <c r="J63" s="136">
        <v>6.5445439000000022E-2</v>
      </c>
      <c r="K63" s="136">
        <v>0.102010802</v>
      </c>
      <c r="L63" s="136" t="s">
        <v>395</v>
      </c>
      <c r="M63" s="136">
        <v>0.28013551599999997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4.8825362583724381</v>
      </c>
      <c r="AG63" s="138">
        <v>434.67176114099999</v>
      </c>
      <c r="AH63" s="138">
        <v>697.80024806400013</v>
      </c>
      <c r="AI63" s="138" t="s">
        <v>392</v>
      </c>
      <c r="AJ63" s="138" t="s">
        <v>385</v>
      </c>
      <c r="AK63" s="138" t="s">
        <v>385</v>
      </c>
      <c r="AL63" s="147" t="s">
        <v>402</v>
      </c>
    </row>
    <row r="64" spans="1:38" s="2" customFormat="1" ht="26.25" customHeight="1" thickBot="1" x14ac:dyDescent="0.25">
      <c r="A64" s="63" t="s">
        <v>53</v>
      </c>
      <c r="B64" s="71" t="s">
        <v>150</v>
      </c>
      <c r="C64" s="64" t="s">
        <v>151</v>
      </c>
      <c r="D64" s="65"/>
      <c r="E64" s="136">
        <v>0.20374202600000002</v>
      </c>
      <c r="F64" s="136">
        <v>2.6649720000000003E-3</v>
      </c>
      <c r="G64" s="136">
        <v>1.1113200000000001E-3</v>
      </c>
      <c r="H64" s="136">
        <v>3.7730299999999997E-3</v>
      </c>
      <c r="I64" s="136">
        <v>3.33396E-3</v>
      </c>
      <c r="J64" s="136">
        <v>5.5565999999999992E-3</v>
      </c>
      <c r="K64" s="136">
        <v>9.2610009999999996E-3</v>
      </c>
      <c r="L64" s="136" t="s">
        <v>385</v>
      </c>
      <c r="M64" s="136">
        <v>6.8299884000000005E-2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4000.7525184000001</v>
      </c>
      <c r="AI64" s="138" t="s">
        <v>392</v>
      </c>
      <c r="AJ64" s="138" t="s">
        <v>392</v>
      </c>
      <c r="AK64" s="138">
        <v>377.303</v>
      </c>
      <c r="AL64" s="147" t="s">
        <v>414</v>
      </c>
    </row>
    <row r="65" spans="1:38" s="2" customFormat="1" ht="26.25" customHeight="1" thickBot="1" x14ac:dyDescent="0.25">
      <c r="A65" s="63" t="s">
        <v>53</v>
      </c>
      <c r="B65" s="67" t="s">
        <v>152</v>
      </c>
      <c r="C65" s="64" t="s">
        <v>153</v>
      </c>
      <c r="D65" s="65"/>
      <c r="E65" s="136">
        <v>0.32986305399999999</v>
      </c>
      <c r="F65" s="136" t="s">
        <v>385</v>
      </c>
      <c r="G65" s="136" t="s">
        <v>385</v>
      </c>
      <c r="H65" s="136">
        <v>3.5212210000000002E-3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550.51</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5.2154708999999994E-2</v>
      </c>
      <c r="F67" s="136">
        <v>4.3599999999999998E-6</v>
      </c>
      <c r="G67" s="136">
        <v>4.2543049999999999E-3</v>
      </c>
      <c r="H67" s="136" t="s">
        <v>385</v>
      </c>
      <c r="I67" s="136">
        <v>6.0506962999999997E-2</v>
      </c>
      <c r="J67" s="136">
        <v>0.10084494300000001</v>
      </c>
      <c r="K67" s="136">
        <v>0.168074902</v>
      </c>
      <c r="L67" s="136" t="s">
        <v>395</v>
      </c>
      <c r="M67" s="136">
        <v>0.316935152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47.419757360000006</v>
      </c>
      <c r="AI67" s="138" t="s">
        <v>392</v>
      </c>
      <c r="AJ67" s="138" t="s">
        <v>392</v>
      </c>
      <c r="AK67" s="138">
        <v>100.4803</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0.40638804900000003</v>
      </c>
      <c r="F70" s="136">
        <v>0.68511140999720033</v>
      </c>
      <c r="G70" s="136">
        <v>1.269149117</v>
      </c>
      <c r="H70" s="136">
        <v>0.14750100499999999</v>
      </c>
      <c r="I70" s="136">
        <v>7.765139800000001E-2</v>
      </c>
      <c r="J70" s="136">
        <v>0.12496149100000002</v>
      </c>
      <c r="K70" s="136">
        <v>0.19647308499999999</v>
      </c>
      <c r="L70" s="136">
        <v>1.397725164E-3</v>
      </c>
      <c r="M70" s="136">
        <v>1.2631314090000001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4644.9366938068042</v>
      </c>
      <c r="AG70" s="138" t="s">
        <v>392</v>
      </c>
      <c r="AH70" s="138">
        <v>3326.3444056058001</v>
      </c>
      <c r="AI70" s="138" t="s">
        <v>392</v>
      </c>
      <c r="AJ70" s="138">
        <v>19.411999999999999</v>
      </c>
      <c r="AK70" s="138" t="s">
        <v>385</v>
      </c>
      <c r="AL70" s="147" t="s">
        <v>402</v>
      </c>
    </row>
    <row r="71" spans="1:38" s="2" customFormat="1" ht="26.25" customHeight="1" thickBot="1" x14ac:dyDescent="0.25">
      <c r="A71" s="63" t="s">
        <v>53</v>
      </c>
      <c r="B71" s="63" t="s">
        <v>163</v>
      </c>
      <c r="C71" s="64" t="s">
        <v>164</v>
      </c>
      <c r="D71" s="70"/>
      <c r="E71" s="136">
        <v>5.8652E-5</v>
      </c>
      <c r="F71" s="136">
        <v>1.1992460149999997</v>
      </c>
      <c r="G71" s="136">
        <v>1.3400000000000001E-7</v>
      </c>
      <c r="H71" s="136" t="s">
        <v>392</v>
      </c>
      <c r="I71" s="136">
        <v>9.3900000000000003E-7</v>
      </c>
      <c r="J71" s="136">
        <v>1.1770000000000001E-6</v>
      </c>
      <c r="K71" s="136">
        <v>1.1880000000000001E-6</v>
      </c>
      <c r="L71" s="136" t="s">
        <v>395</v>
      </c>
      <c r="M71" s="136">
        <v>8.7700000000000007E-6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0.50640768000000003</v>
      </c>
      <c r="AI71" s="138" t="s">
        <v>392</v>
      </c>
      <c r="AJ71" s="138" t="s">
        <v>392</v>
      </c>
      <c r="AK71" s="138" t="s">
        <v>385</v>
      </c>
      <c r="AL71" s="147" t="s">
        <v>402</v>
      </c>
    </row>
    <row r="72" spans="1:38" s="2" customFormat="1" ht="26.25" customHeight="1" thickBot="1" x14ac:dyDescent="0.25">
      <c r="A72" s="63" t="s">
        <v>53</v>
      </c>
      <c r="B72" s="63" t="s">
        <v>165</v>
      </c>
      <c r="C72" s="64" t="s">
        <v>166</v>
      </c>
      <c r="D72" s="65"/>
      <c r="E72" s="136">
        <v>2.5147030049999999</v>
      </c>
      <c r="F72" s="136">
        <v>0.50767087700000002</v>
      </c>
      <c r="G72" s="136">
        <v>4.4449079060000001</v>
      </c>
      <c r="H72" s="136">
        <v>1.6211000000000001E-5</v>
      </c>
      <c r="I72" s="136">
        <v>0.21283097999999998</v>
      </c>
      <c r="J72" s="136">
        <v>0.37899222599999993</v>
      </c>
      <c r="K72" s="136">
        <v>2.2719797480000001</v>
      </c>
      <c r="L72" s="136">
        <v>7.6619152799999989E-4</v>
      </c>
      <c r="M72" s="136">
        <v>83.497357932</v>
      </c>
      <c r="N72" s="136">
        <v>4.1814672042802661</v>
      </c>
      <c r="O72" s="136">
        <v>7.4793030251387768E-2</v>
      </c>
      <c r="P72" s="136">
        <v>3.435742614927749E-2</v>
      </c>
      <c r="Q72" s="136">
        <v>0.40457888388152657</v>
      </c>
      <c r="R72" s="136">
        <v>0.37046453192694806</v>
      </c>
      <c r="S72" s="136">
        <v>0.239221395</v>
      </c>
      <c r="T72" s="136">
        <v>0.16333645435167549</v>
      </c>
      <c r="U72" s="136">
        <v>7.5544030000000012E-2</v>
      </c>
      <c r="V72" s="136">
        <v>6.6719669222132012</v>
      </c>
      <c r="W72" s="136">
        <v>29.18140661</v>
      </c>
      <c r="X72" s="136" t="s">
        <v>395</v>
      </c>
      <c r="Y72" s="136" t="s">
        <v>395</v>
      </c>
      <c r="Z72" s="136" t="s">
        <v>395</v>
      </c>
      <c r="AA72" s="136" t="s">
        <v>395</v>
      </c>
      <c r="AB72" s="136">
        <v>10.344292320000001</v>
      </c>
      <c r="AC72" s="136">
        <v>9.4253190000000001E-2</v>
      </c>
      <c r="AD72" s="136">
        <v>20.603632069999996</v>
      </c>
      <c r="AE72" s="137"/>
      <c r="AF72" s="138" t="s">
        <v>392</v>
      </c>
      <c r="AG72" s="138">
        <v>72634.072672041424</v>
      </c>
      <c r="AH72" s="138">
        <v>4102.699838976001</v>
      </c>
      <c r="AI72" s="138" t="s">
        <v>392</v>
      </c>
      <c r="AJ72" s="138" t="s">
        <v>392</v>
      </c>
      <c r="AK72" s="138">
        <v>4608.5939999999991</v>
      </c>
      <c r="AL72" s="147" t="s">
        <v>420</v>
      </c>
    </row>
    <row r="73" spans="1:38" s="2" customFormat="1" ht="26.25" customHeight="1" thickBot="1" x14ac:dyDescent="0.25">
      <c r="A73" s="63" t="s">
        <v>53</v>
      </c>
      <c r="B73" s="63" t="s">
        <v>167</v>
      </c>
      <c r="C73" s="64" t="s">
        <v>168</v>
      </c>
      <c r="D73" s="65"/>
      <c r="E73" s="136">
        <v>2.5711393999999999E-2</v>
      </c>
      <c r="F73" s="136">
        <v>9.108831999999999E-3</v>
      </c>
      <c r="G73" s="136">
        <v>3.1063767999999999E-2</v>
      </c>
      <c r="H73" s="136">
        <v>1.7559000000000002E-5</v>
      </c>
      <c r="I73" s="136">
        <v>1.4317650999999999E-2</v>
      </c>
      <c r="J73" s="136">
        <v>1.8149158999999998E-2</v>
      </c>
      <c r="K73" s="136">
        <v>2.0165776E-2</v>
      </c>
      <c r="L73" s="136">
        <v>1.4317651E-3</v>
      </c>
      <c r="M73" s="136">
        <v>7.8154156000000002E-2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77.338679999999997</v>
      </c>
      <c r="AH73" s="138">
        <v>11.582611200000001</v>
      </c>
      <c r="AI73" s="138" t="s">
        <v>392</v>
      </c>
      <c r="AJ73" s="138" t="s">
        <v>392</v>
      </c>
      <c r="AK73" s="138">
        <v>102.874019</v>
      </c>
      <c r="AL73" s="147" t="s">
        <v>421</v>
      </c>
    </row>
    <row r="74" spans="1:38" s="2" customFormat="1" ht="26.25" customHeight="1" thickBot="1" x14ac:dyDescent="0.25">
      <c r="A74" s="63" t="s">
        <v>53</v>
      </c>
      <c r="B74" s="63" t="s">
        <v>169</v>
      </c>
      <c r="C74" s="64" t="s">
        <v>170</v>
      </c>
      <c r="D74" s="65"/>
      <c r="E74" s="136">
        <v>0.51413232400000008</v>
      </c>
      <c r="F74" s="136">
        <v>2.8325855999999996E-2</v>
      </c>
      <c r="G74" s="136">
        <v>1.391644557</v>
      </c>
      <c r="H74" s="136" t="s">
        <v>395</v>
      </c>
      <c r="I74" s="136">
        <v>7.0118674999999991E-2</v>
      </c>
      <c r="J74" s="136">
        <v>7.8669730999999993E-2</v>
      </c>
      <c r="K74" s="136">
        <v>8.5510583000000001E-2</v>
      </c>
      <c r="L74" s="136">
        <v>1.6127295249999999E-3</v>
      </c>
      <c r="M74" s="136">
        <v>13.340855401999899</v>
      </c>
      <c r="N74" s="136" t="s">
        <v>395</v>
      </c>
      <c r="O74" s="136" t="s">
        <v>395</v>
      </c>
      <c r="P74" s="136" t="s">
        <v>395</v>
      </c>
      <c r="Q74" s="136" t="s">
        <v>395</v>
      </c>
      <c r="R74" s="136" t="s">
        <v>395</v>
      </c>
      <c r="S74" s="136" t="s">
        <v>395</v>
      </c>
      <c r="T74" s="136" t="s">
        <v>395</v>
      </c>
      <c r="U74" s="136" t="s">
        <v>395</v>
      </c>
      <c r="V74" s="136" t="s">
        <v>395</v>
      </c>
      <c r="W74" s="136" t="s">
        <v>395</v>
      </c>
      <c r="X74" s="136">
        <v>1.12462E-2</v>
      </c>
      <c r="Y74" s="136">
        <v>3.2132000000000003E-3</v>
      </c>
      <c r="Z74" s="136">
        <v>3.2132000000000003E-3</v>
      </c>
      <c r="AA74" s="136">
        <v>1.6066000000000001E-3</v>
      </c>
      <c r="AB74" s="136">
        <v>1.92792E-2</v>
      </c>
      <c r="AC74" s="136" t="s">
        <v>395</v>
      </c>
      <c r="AD74" s="136" t="s">
        <v>385</v>
      </c>
      <c r="AE74" s="137"/>
      <c r="AF74" s="138">
        <v>2.4063500000000002E-2</v>
      </c>
      <c r="AG74" s="138" t="s">
        <v>392</v>
      </c>
      <c r="AH74" s="138">
        <v>4198.3120129480003</v>
      </c>
      <c r="AI74" s="138" t="s">
        <v>392</v>
      </c>
      <c r="AJ74" s="138" t="s">
        <v>392</v>
      </c>
      <c r="AK74" s="138">
        <v>160.66</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v>1.7437045999999998E-2</v>
      </c>
      <c r="F76" s="136">
        <v>2.0421899999999998E-4</v>
      </c>
      <c r="G76" s="136">
        <v>1.3728578E-2</v>
      </c>
      <c r="H76" s="136" t="s">
        <v>395</v>
      </c>
      <c r="I76" s="136">
        <v>4.5391E-5</v>
      </c>
      <c r="J76" s="136">
        <v>1.81566E-4</v>
      </c>
      <c r="K76" s="136">
        <v>4.5391600000000001E-4</v>
      </c>
      <c r="L76" s="136" t="s">
        <v>395</v>
      </c>
      <c r="M76" s="136">
        <v>1.0566919999999999E-3</v>
      </c>
      <c r="N76" s="136">
        <v>2.2399773000000001E-4</v>
      </c>
      <c r="O76" s="136">
        <v>1.0181715E-5</v>
      </c>
      <c r="P76" s="136">
        <v>2.0363430000000001E-5</v>
      </c>
      <c r="Q76" s="136">
        <v>6.1090289999999993E-5</v>
      </c>
      <c r="R76" s="136" t="s">
        <v>395</v>
      </c>
      <c r="S76" s="136" t="s">
        <v>395</v>
      </c>
      <c r="T76" s="136" t="s">
        <v>395</v>
      </c>
      <c r="U76" s="136" t="s">
        <v>395</v>
      </c>
      <c r="V76" s="136">
        <v>1.0181715E-5</v>
      </c>
      <c r="W76" s="136">
        <v>6.5162976000000003E-4</v>
      </c>
      <c r="X76" s="136" t="s">
        <v>395</v>
      </c>
      <c r="Y76" s="136" t="s">
        <v>395</v>
      </c>
      <c r="Z76" s="136" t="s">
        <v>395</v>
      </c>
      <c r="AA76" s="136" t="s">
        <v>395</v>
      </c>
      <c r="AB76" s="136" t="s">
        <v>395</v>
      </c>
      <c r="AC76" s="136" t="s">
        <v>395</v>
      </c>
      <c r="AD76" s="136">
        <v>5.2944917999999996E-7</v>
      </c>
      <c r="AE76" s="137"/>
      <c r="AF76" s="138" t="s">
        <v>392</v>
      </c>
      <c r="AG76" s="138" t="s">
        <v>392</v>
      </c>
      <c r="AH76" s="138">
        <v>36.080315136000003</v>
      </c>
      <c r="AI76" s="138" t="s">
        <v>392</v>
      </c>
      <c r="AJ76" s="138" t="s">
        <v>392</v>
      </c>
      <c r="AK76" s="138">
        <v>0.20363429999999999</v>
      </c>
      <c r="AL76" s="147" t="s">
        <v>423</v>
      </c>
    </row>
    <row r="77" spans="1:38" s="2" customFormat="1" ht="26.25" customHeight="1" thickBot="1" x14ac:dyDescent="0.25">
      <c r="A77" s="63" t="s">
        <v>53</v>
      </c>
      <c r="B77" s="63" t="s">
        <v>175</v>
      </c>
      <c r="C77" s="64" t="s">
        <v>176</v>
      </c>
      <c r="D77" s="65"/>
      <c r="E77" s="136" t="s">
        <v>395</v>
      </c>
      <c r="F77" s="136" t="s">
        <v>395</v>
      </c>
      <c r="G77" s="136">
        <v>5.9265675000000002E-5</v>
      </c>
      <c r="H77" s="136" t="s">
        <v>395</v>
      </c>
      <c r="I77" s="136">
        <v>5.2680600000000004E-7</v>
      </c>
      <c r="J77" s="136">
        <v>5.7070649999999996E-7</v>
      </c>
      <c r="K77" s="136">
        <v>6.5850750000000002E-7</v>
      </c>
      <c r="L77" s="136" t="s">
        <v>395</v>
      </c>
      <c r="M77" s="136" t="s">
        <v>395</v>
      </c>
      <c r="N77" s="136">
        <v>8.7801000000000009E-6</v>
      </c>
      <c r="O77" s="136">
        <v>1.7560200000000001E-6</v>
      </c>
      <c r="P77" s="136">
        <v>1.7560200000000001E-6</v>
      </c>
      <c r="Q77" s="136">
        <v>1.317015E-6</v>
      </c>
      <c r="R77" s="136" t="s">
        <v>395</v>
      </c>
      <c r="S77" s="136" t="s">
        <v>395</v>
      </c>
      <c r="T77" s="136" t="s">
        <v>395</v>
      </c>
      <c r="U77" s="136" t="s">
        <v>395</v>
      </c>
      <c r="V77" s="136">
        <v>2.1950250000000001E-4</v>
      </c>
      <c r="W77" s="136">
        <v>2.1950250000000001E-4</v>
      </c>
      <c r="X77" s="136" t="s">
        <v>395</v>
      </c>
      <c r="Y77" s="136" t="s">
        <v>395</v>
      </c>
      <c r="Z77" s="136" t="s">
        <v>395</v>
      </c>
      <c r="AA77" s="136" t="s">
        <v>395</v>
      </c>
      <c r="AB77" s="136" t="s">
        <v>392</v>
      </c>
      <c r="AC77" s="136" t="s">
        <v>395</v>
      </c>
      <c r="AD77" s="136">
        <v>8.7801000000000006E-8</v>
      </c>
      <c r="AE77" s="137"/>
      <c r="AF77" s="138" t="s">
        <v>385</v>
      </c>
      <c r="AG77" s="138" t="s">
        <v>385</v>
      </c>
      <c r="AH77" s="138" t="s">
        <v>385</v>
      </c>
      <c r="AI77" s="138" t="s">
        <v>385</v>
      </c>
      <c r="AJ77" s="138" t="s">
        <v>385</v>
      </c>
      <c r="AK77" s="138">
        <v>4.3900500000000002E-2</v>
      </c>
      <c r="AL77" s="147" t="s">
        <v>424</v>
      </c>
    </row>
    <row r="78" spans="1:38" s="2" customFormat="1" ht="26.25" customHeight="1" thickBot="1" x14ac:dyDescent="0.25">
      <c r="A78" s="63" t="s">
        <v>53</v>
      </c>
      <c r="B78" s="63" t="s">
        <v>177</v>
      </c>
      <c r="C78" s="64" t="s">
        <v>178</v>
      </c>
      <c r="D78" s="65"/>
      <c r="E78" s="136">
        <v>3.8633166000000004E-2</v>
      </c>
      <c r="F78" s="136">
        <v>4.6704837000000006E-2</v>
      </c>
      <c r="G78" s="136">
        <v>7.0145073999999988E-2</v>
      </c>
      <c r="H78" s="136" t="s">
        <v>395</v>
      </c>
      <c r="I78" s="136">
        <v>7.0550360000000006E-3</v>
      </c>
      <c r="J78" s="136">
        <v>8.9430040000000009E-3</v>
      </c>
      <c r="K78" s="136">
        <v>2.8033300999999997E-2</v>
      </c>
      <c r="L78" s="136">
        <v>7.0550360000000012E-6</v>
      </c>
      <c r="M78" s="136">
        <v>1.7786763080000001</v>
      </c>
      <c r="N78" s="136">
        <v>5.2189315199994253E-4</v>
      </c>
      <c r="O78" s="136">
        <v>0.11564090650369616</v>
      </c>
      <c r="P78" s="136">
        <v>1.6671586800000001E-3</v>
      </c>
      <c r="Q78" s="136">
        <v>1.8158470898646271E-2</v>
      </c>
      <c r="R78" s="136">
        <v>1.1597625600000001</v>
      </c>
      <c r="S78" s="136">
        <v>2.02958448</v>
      </c>
      <c r="T78" s="136">
        <v>2.8269212399996891E-6</v>
      </c>
      <c r="U78" s="136" t="s">
        <v>395</v>
      </c>
      <c r="V78" s="136" t="s">
        <v>395</v>
      </c>
      <c r="W78" s="136">
        <v>3.2618322000000002</v>
      </c>
      <c r="X78" s="136" t="s">
        <v>395</v>
      </c>
      <c r="Y78" s="136" t="s">
        <v>395</v>
      </c>
      <c r="Z78" s="136" t="s">
        <v>395</v>
      </c>
      <c r="AA78" s="136" t="s">
        <v>395</v>
      </c>
      <c r="AB78" s="136" t="s">
        <v>395</v>
      </c>
      <c r="AC78" s="136" t="s">
        <v>395</v>
      </c>
      <c r="AD78" s="136">
        <v>2.68195092E-4</v>
      </c>
      <c r="AE78" s="137"/>
      <c r="AF78" s="138" t="s">
        <v>392</v>
      </c>
      <c r="AG78" s="138">
        <v>1.6945920000000001</v>
      </c>
      <c r="AH78" s="138">
        <v>88.167432960000014</v>
      </c>
      <c r="AI78" s="138" t="s">
        <v>392</v>
      </c>
      <c r="AJ78" s="138" t="s">
        <v>392</v>
      </c>
      <c r="AK78" s="138">
        <v>72.485160000000008</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1.7691651579999998</v>
      </c>
      <c r="F80" s="136">
        <v>0.1012456843586</v>
      </c>
      <c r="G80" s="136">
        <v>0.46821627999999987</v>
      </c>
      <c r="H80" s="136">
        <v>4.4576520000000003E-3</v>
      </c>
      <c r="I80" s="136">
        <v>6.8178400999999986E-2</v>
      </c>
      <c r="J80" s="136">
        <v>8.538662499999998E-2</v>
      </c>
      <c r="K80" s="136">
        <v>0.120669313</v>
      </c>
      <c r="L80" s="136" t="s">
        <v>395</v>
      </c>
      <c r="M80" s="136">
        <v>4.440680021000099</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8.6425320748735199E-2</v>
      </c>
      <c r="AG80" s="138" t="s">
        <v>392</v>
      </c>
      <c r="AH80" s="138">
        <v>3.5613098284800011</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5.8155700298565876</v>
      </c>
      <c r="G82" s="136" t="s">
        <v>385</v>
      </c>
      <c r="H82" s="136" t="s">
        <v>385</v>
      </c>
      <c r="I82" s="136" t="s">
        <v>395</v>
      </c>
      <c r="J82" s="136" t="s">
        <v>385</v>
      </c>
      <c r="K82" s="136" t="s">
        <v>385</v>
      </c>
      <c r="L82" s="136" t="s">
        <v>385</v>
      </c>
      <c r="M82" s="136" t="s">
        <v>385</v>
      </c>
      <c r="N82" s="136" t="s">
        <v>385</v>
      </c>
      <c r="O82" s="136" t="s">
        <v>385</v>
      </c>
      <c r="P82" s="136">
        <v>3.0282442399999998E-2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5407579</v>
      </c>
      <c r="AL82" s="147" t="s">
        <v>431</v>
      </c>
    </row>
    <row r="83" spans="1:38" s="2" customFormat="1" ht="26.25" customHeight="1" thickBot="1" x14ac:dyDescent="0.25">
      <c r="A83" s="63" t="s">
        <v>53</v>
      </c>
      <c r="B83" s="74" t="s">
        <v>188</v>
      </c>
      <c r="C83" s="75" t="s">
        <v>189</v>
      </c>
      <c r="D83" s="65"/>
      <c r="E83" s="136" t="s">
        <v>395</v>
      </c>
      <c r="F83" s="136">
        <v>1.4870337999999999E-2</v>
      </c>
      <c r="G83" s="136" t="s">
        <v>395</v>
      </c>
      <c r="H83" s="136" t="s">
        <v>385</v>
      </c>
      <c r="I83" s="136">
        <v>7.0035999999999991E-5</v>
      </c>
      <c r="J83" s="136">
        <v>8.4042899999999996E-4</v>
      </c>
      <c r="K83" s="136">
        <v>7.0035710000000001E-3</v>
      </c>
      <c r="L83" s="136">
        <v>3.9920519999999998E-6</v>
      </c>
      <c r="M83" s="136" t="s">
        <v>395</v>
      </c>
      <c r="N83" s="136" t="s">
        <v>385</v>
      </c>
      <c r="O83" s="136" t="s">
        <v>385</v>
      </c>
      <c r="P83" s="136" t="s">
        <v>385</v>
      </c>
      <c r="Q83" s="136" t="s">
        <v>385</v>
      </c>
      <c r="R83" s="136" t="s">
        <v>385</v>
      </c>
      <c r="S83" s="136" t="s">
        <v>385</v>
      </c>
      <c r="T83" s="136" t="s">
        <v>385</v>
      </c>
      <c r="U83" s="136" t="s">
        <v>385</v>
      </c>
      <c r="V83" s="136" t="s">
        <v>385</v>
      </c>
      <c r="W83" s="136">
        <v>7.1574999999999998E-3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102250</v>
      </c>
      <c r="AL83" s="147" t="s">
        <v>432</v>
      </c>
    </row>
    <row r="84" spans="1:38" s="2" customFormat="1" ht="26.25" customHeight="1" thickBot="1" x14ac:dyDescent="0.25">
      <c r="A84" s="63" t="s">
        <v>53</v>
      </c>
      <c r="B84" s="74" t="s">
        <v>190</v>
      </c>
      <c r="C84" s="75" t="s">
        <v>191</v>
      </c>
      <c r="D84" s="65"/>
      <c r="E84" s="136" t="s">
        <v>395</v>
      </c>
      <c r="F84" s="136">
        <v>2.339678E-3</v>
      </c>
      <c r="G84" s="136" t="s">
        <v>385</v>
      </c>
      <c r="H84" s="136" t="s">
        <v>385</v>
      </c>
      <c r="I84" s="136">
        <v>1.4313030000000001E-3</v>
      </c>
      <c r="J84" s="136">
        <v>1.793659E-3</v>
      </c>
      <c r="K84" s="136">
        <v>1.8117769999999999E-3</v>
      </c>
      <c r="L84" s="136">
        <v>1.8606939E-5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27.585999999999999</v>
      </c>
      <c r="AL84" s="147" t="s">
        <v>433</v>
      </c>
    </row>
    <row r="85" spans="1:38" s="2" customFormat="1" ht="26.25" customHeight="1" thickBot="1" x14ac:dyDescent="0.25">
      <c r="A85" s="63" t="s">
        <v>185</v>
      </c>
      <c r="B85" s="69" t="s">
        <v>192</v>
      </c>
      <c r="C85" s="75" t="s">
        <v>373</v>
      </c>
      <c r="D85" s="65"/>
      <c r="E85" s="136" t="s">
        <v>385</v>
      </c>
      <c r="F85" s="136">
        <v>10.709428538676114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89.065407999999991</v>
      </c>
      <c r="AL85" s="147" t="s">
        <v>434</v>
      </c>
    </row>
    <row r="86" spans="1:38" s="2" customFormat="1" ht="26.25" customHeight="1" thickBot="1" x14ac:dyDescent="0.25">
      <c r="A86" s="63" t="s">
        <v>185</v>
      </c>
      <c r="B86" s="69" t="s">
        <v>193</v>
      </c>
      <c r="C86" s="73" t="s">
        <v>194</v>
      </c>
      <c r="D86" s="65"/>
      <c r="E86" s="136" t="s">
        <v>385</v>
      </c>
      <c r="F86" s="136">
        <v>3.0364529999999998</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3.1391420000000001</v>
      </c>
      <c r="AL86" s="147" t="s">
        <v>435</v>
      </c>
    </row>
    <row r="87" spans="1:38" s="2" customFormat="1" ht="26.25" customHeight="1" thickBot="1" x14ac:dyDescent="0.25">
      <c r="A87" s="63" t="s">
        <v>185</v>
      </c>
      <c r="B87" s="69" t="s">
        <v>195</v>
      </c>
      <c r="C87" s="73" t="s">
        <v>196</v>
      </c>
      <c r="D87" s="65"/>
      <c r="E87" s="136" t="s">
        <v>385</v>
      </c>
      <c r="F87" s="136">
        <v>4.005800000000001E-2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4.5129000000000016E-2</v>
      </c>
      <c r="AL87" s="147" t="s">
        <v>435</v>
      </c>
    </row>
    <row r="88" spans="1:38" s="2" customFormat="1" ht="26.25" customHeight="1" thickBot="1" x14ac:dyDescent="0.25">
      <c r="A88" s="63" t="s">
        <v>185</v>
      </c>
      <c r="B88" s="69" t="s">
        <v>197</v>
      </c>
      <c r="C88" s="73" t="s">
        <v>198</v>
      </c>
      <c r="D88" s="65"/>
      <c r="E88" s="136" t="s">
        <v>395</v>
      </c>
      <c r="F88" s="136">
        <v>0.71650900000000006</v>
      </c>
      <c r="G88" s="136" t="s">
        <v>395</v>
      </c>
      <c r="H88" s="136" t="s">
        <v>395</v>
      </c>
      <c r="I88" s="136" t="s">
        <v>395</v>
      </c>
      <c r="J88" s="136" t="s">
        <v>395</v>
      </c>
      <c r="K88" s="136" t="s">
        <v>395</v>
      </c>
      <c r="L88" s="136" t="s">
        <v>395</v>
      </c>
      <c r="M88" s="136" t="s">
        <v>395</v>
      </c>
      <c r="N88" s="136" t="s">
        <v>395</v>
      </c>
      <c r="O88" s="136">
        <v>2.7586000000000002E-6</v>
      </c>
      <c r="P88" s="136" t="s">
        <v>395</v>
      </c>
      <c r="Q88" s="136">
        <v>1.3793E-5</v>
      </c>
      <c r="R88" s="136">
        <v>1.6551599999999999E-4</v>
      </c>
      <c r="S88" s="136" t="s">
        <v>395</v>
      </c>
      <c r="T88" s="136">
        <v>1.3793E-3</v>
      </c>
      <c r="U88" s="136">
        <v>1.3793E-5</v>
      </c>
      <c r="V88" s="136" t="s">
        <v>395</v>
      </c>
      <c r="W88" s="136" t="s">
        <v>395</v>
      </c>
      <c r="X88" s="136" t="s">
        <v>395</v>
      </c>
      <c r="Y88" s="136" t="s">
        <v>395</v>
      </c>
      <c r="Z88" s="136" t="s">
        <v>395</v>
      </c>
      <c r="AA88" s="136" t="s">
        <v>395</v>
      </c>
      <c r="AB88" s="136">
        <v>7.0344299999999985E-2</v>
      </c>
      <c r="AC88" s="136" t="s">
        <v>395</v>
      </c>
      <c r="AD88" s="136" t="s">
        <v>395</v>
      </c>
      <c r="AE88" s="137"/>
      <c r="AF88" s="138" t="s">
        <v>385</v>
      </c>
      <c r="AG88" s="138" t="s">
        <v>385</v>
      </c>
      <c r="AH88" s="138" t="s">
        <v>385</v>
      </c>
      <c r="AI88" s="138" t="s">
        <v>385</v>
      </c>
      <c r="AJ88" s="138" t="s">
        <v>385</v>
      </c>
      <c r="AK88" s="138">
        <v>9.4058200000000003</v>
      </c>
      <c r="AL88" s="147" t="s">
        <v>435</v>
      </c>
    </row>
    <row r="89" spans="1:38" s="2" customFormat="1" ht="26.25" customHeight="1" thickBot="1" x14ac:dyDescent="0.25">
      <c r="A89" s="63" t="s">
        <v>185</v>
      </c>
      <c r="B89" s="69" t="s">
        <v>199</v>
      </c>
      <c r="C89" s="73" t="s">
        <v>200</v>
      </c>
      <c r="D89" s="65"/>
      <c r="E89" s="136" t="s">
        <v>385</v>
      </c>
      <c r="F89" s="136">
        <v>0.68036400000000008</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5.1685090000000011</v>
      </c>
      <c r="AL89" s="147" t="s">
        <v>435</v>
      </c>
    </row>
    <row r="90" spans="1:38" s="7" customFormat="1" ht="26.25" customHeight="1" thickBot="1" x14ac:dyDescent="0.25">
      <c r="A90" s="63" t="s">
        <v>185</v>
      </c>
      <c r="B90" s="69" t="s">
        <v>201</v>
      </c>
      <c r="C90" s="73" t="s">
        <v>202</v>
      </c>
      <c r="D90" s="65"/>
      <c r="E90" s="136" t="s">
        <v>395</v>
      </c>
      <c r="F90" s="136">
        <v>0.18092599999999998</v>
      </c>
      <c r="G90" s="136">
        <v>2.7845030750429024E-2</v>
      </c>
      <c r="H90" s="136" t="s">
        <v>395</v>
      </c>
      <c r="I90" s="136" t="s">
        <v>395</v>
      </c>
      <c r="J90" s="136" t="s">
        <v>395</v>
      </c>
      <c r="K90" s="136" t="s">
        <v>395</v>
      </c>
      <c r="L90" s="136" t="s">
        <v>395</v>
      </c>
      <c r="M90" s="136" t="s">
        <v>395</v>
      </c>
      <c r="N90" s="136">
        <v>2.9701366133790962E-4</v>
      </c>
      <c r="O90" s="136">
        <v>3.7126707667238718E-4</v>
      </c>
      <c r="P90" s="136">
        <v>1.8563353833619359E-4</v>
      </c>
      <c r="Q90" s="136">
        <v>4.0839378433962553E-4</v>
      </c>
      <c r="R90" s="136">
        <v>2.59886953670671E-4</v>
      </c>
      <c r="S90" s="136">
        <v>1.8563353833619359E-4</v>
      </c>
      <c r="T90" s="136">
        <v>1.8563353833619359E-4</v>
      </c>
      <c r="U90" s="136">
        <v>1.4850683066895481E-4</v>
      </c>
      <c r="V90" s="136">
        <v>6.9798210414408786</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0.39096600000000004</v>
      </c>
      <c r="AL90" s="145" t="s">
        <v>435</v>
      </c>
    </row>
    <row r="91" spans="1:38" s="2" customFormat="1" ht="26.25" customHeight="1" thickBot="1" x14ac:dyDescent="0.25">
      <c r="A91" s="63" t="s">
        <v>185</v>
      </c>
      <c r="B91" s="67" t="s">
        <v>374</v>
      </c>
      <c r="C91" s="69" t="s">
        <v>203</v>
      </c>
      <c r="D91" s="65"/>
      <c r="E91" s="136">
        <v>1.6423993440000003E-2</v>
      </c>
      <c r="F91" s="136">
        <v>4.3605476640000002E-2</v>
      </c>
      <c r="G91" s="136">
        <v>2.4053212799999995E-3</v>
      </c>
      <c r="H91" s="136">
        <v>3.7388993400000001E-2</v>
      </c>
      <c r="I91" s="136">
        <v>0.24329506034016002</v>
      </c>
      <c r="J91" s="136">
        <v>0.24333327468288002</v>
      </c>
      <c r="K91" s="136">
        <v>0.24334116764112002</v>
      </c>
      <c r="L91" s="136">
        <v>0.10946416140000001</v>
      </c>
      <c r="M91" s="136">
        <v>0.50211243719999998</v>
      </c>
      <c r="N91" s="136">
        <v>0.62442777599999999</v>
      </c>
      <c r="O91" s="136">
        <v>4.9829505120000013E-2</v>
      </c>
      <c r="P91" s="136">
        <v>4.5398448E-5</v>
      </c>
      <c r="Q91" s="136">
        <v>1.05929712E-3</v>
      </c>
      <c r="R91" s="136">
        <v>1.2424838399999999E-2</v>
      </c>
      <c r="S91" s="136">
        <v>0.40228075439999994</v>
      </c>
      <c r="T91" s="136">
        <v>4.8219289200000001E-2</v>
      </c>
      <c r="U91" s="136" t="s">
        <v>395</v>
      </c>
      <c r="V91" s="136">
        <v>0.23140600919999998</v>
      </c>
      <c r="W91" s="136">
        <v>9.0093960000000011E-4</v>
      </c>
      <c r="X91" s="136">
        <v>1.0000429560000001E-3</v>
      </c>
      <c r="Y91" s="136">
        <v>4.0542282000000004E-4</v>
      </c>
      <c r="Z91" s="136">
        <v>4.0542282000000004E-4</v>
      </c>
      <c r="AA91" s="136">
        <v>4.0542282000000004E-4</v>
      </c>
      <c r="AB91" s="136">
        <v>2.216311416E-3</v>
      </c>
      <c r="AC91" s="136" t="s">
        <v>395</v>
      </c>
      <c r="AD91" s="136" t="s">
        <v>395</v>
      </c>
      <c r="AE91" s="137"/>
      <c r="AF91" s="138" t="s">
        <v>392</v>
      </c>
      <c r="AG91" s="138" t="s">
        <v>392</v>
      </c>
      <c r="AH91" s="138" t="s">
        <v>392</v>
      </c>
      <c r="AI91" s="138" t="s">
        <v>392</v>
      </c>
      <c r="AJ91" s="138" t="s">
        <v>392</v>
      </c>
      <c r="AK91" s="138">
        <v>9.8058600000000009</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2.0377197999999999E-2</v>
      </c>
      <c r="J92" s="136">
        <v>7.9031307999999995E-2</v>
      </c>
      <c r="K92" s="136">
        <v>0.19589426199999999</v>
      </c>
      <c r="L92" s="136">
        <v>5.2980714799999993E-4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635.17624000000001</v>
      </c>
      <c r="AL92" s="147" t="s">
        <v>428</v>
      </c>
    </row>
    <row r="93" spans="1:38" s="2" customFormat="1" ht="26.25" customHeight="1" thickBot="1" x14ac:dyDescent="0.25">
      <c r="A93" s="63" t="s">
        <v>53</v>
      </c>
      <c r="B93" s="67" t="s">
        <v>206</v>
      </c>
      <c r="C93" s="64" t="s">
        <v>375</v>
      </c>
      <c r="D93" s="70"/>
      <c r="E93" s="136" t="s">
        <v>385</v>
      </c>
      <c r="F93" s="136">
        <v>2.1769772744490932</v>
      </c>
      <c r="G93" s="136" t="s">
        <v>385</v>
      </c>
      <c r="H93" s="136" t="s">
        <v>385</v>
      </c>
      <c r="I93" s="136">
        <v>1.2130609999999999E-3</v>
      </c>
      <c r="J93" s="136">
        <v>4.8522489999999995E-3</v>
      </c>
      <c r="K93" s="136">
        <v>1.2130626E-2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558.0907907935391</v>
      </c>
      <c r="AL93" s="147" t="s">
        <v>429</v>
      </c>
    </row>
    <row r="94" spans="1:38" s="2" customFormat="1" ht="26.25" customHeight="1" thickBot="1" x14ac:dyDescent="0.25">
      <c r="A94" s="63" t="s">
        <v>53</v>
      </c>
      <c r="B94" s="76" t="s">
        <v>376</v>
      </c>
      <c r="C94" s="64" t="s">
        <v>207</v>
      </c>
      <c r="D94" s="65"/>
      <c r="E94" s="136">
        <v>3.0823600000000004E-4</v>
      </c>
      <c r="F94" s="136">
        <v>3.4134734999999992E-2</v>
      </c>
      <c r="G94" s="136">
        <v>2.5800000000000001E-7</v>
      </c>
      <c r="H94" s="136">
        <v>1.096E-6</v>
      </c>
      <c r="I94" s="136">
        <v>1.6489310000000004E-3</v>
      </c>
      <c r="J94" s="136">
        <v>5.8636139999999996E-3</v>
      </c>
      <c r="K94" s="136">
        <v>1.4310406000000001E-2</v>
      </c>
      <c r="L94" s="136" t="s">
        <v>395</v>
      </c>
      <c r="M94" s="136">
        <v>1.02828E-4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0.92969856000000006</v>
      </c>
      <c r="AI94" s="138" t="s">
        <v>385</v>
      </c>
      <c r="AJ94" s="138" t="s">
        <v>385</v>
      </c>
      <c r="AK94" s="138" t="s">
        <v>385</v>
      </c>
      <c r="AL94" s="147" t="s">
        <v>385</v>
      </c>
    </row>
    <row r="95" spans="1:38" s="2" customFormat="1" ht="26.25" customHeight="1" thickBot="1" x14ac:dyDescent="0.25">
      <c r="A95" s="63" t="s">
        <v>53</v>
      </c>
      <c r="B95" s="76" t="s">
        <v>208</v>
      </c>
      <c r="C95" s="64" t="s">
        <v>209</v>
      </c>
      <c r="D95" s="70"/>
      <c r="E95" s="136">
        <v>0.16140702700000001</v>
      </c>
      <c r="F95" s="136">
        <v>0.19467078600000004</v>
      </c>
      <c r="G95" s="136">
        <v>2.1868959999999998E-3</v>
      </c>
      <c r="H95" s="136" t="s">
        <v>392</v>
      </c>
      <c r="I95" s="136">
        <v>8.0771759999999984E-3</v>
      </c>
      <c r="J95" s="136">
        <v>3.2308692999999999E-2</v>
      </c>
      <c r="K95" s="136">
        <v>8.0771736999999996E-2</v>
      </c>
      <c r="L95" s="136" t="s">
        <v>395</v>
      </c>
      <c r="M95" s="136">
        <v>9.2395917999999994E-2</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0.38071063999999999</v>
      </c>
      <c r="AH95" s="138">
        <v>0.16539399935999999</v>
      </c>
      <c r="AI95" s="138">
        <v>0.16893256400000001</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5.4075789999999999E-2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0.54075790000000001</v>
      </c>
      <c r="AE97" s="137"/>
      <c r="AF97" s="138" t="s">
        <v>385</v>
      </c>
      <c r="AG97" s="138" t="s">
        <v>385</v>
      </c>
      <c r="AH97" s="138" t="s">
        <v>385</v>
      </c>
      <c r="AI97" s="138" t="s">
        <v>385</v>
      </c>
      <c r="AJ97" s="138" t="s">
        <v>385</v>
      </c>
      <c r="AK97" s="138">
        <v>5407579</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4.6985569879683609E-2</v>
      </c>
      <c r="F99" s="139">
        <v>3.1208508287430199</v>
      </c>
      <c r="G99" s="139" t="s">
        <v>385</v>
      </c>
      <c r="H99" s="139">
        <v>1.217853834509113</v>
      </c>
      <c r="I99" s="139">
        <v>3.6291717260273977E-2</v>
      </c>
      <c r="J99" s="139">
        <v>5.5765321643835623E-2</v>
      </c>
      <c r="K99" s="139">
        <v>0.12215260931506849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150272</v>
      </c>
      <c r="AL99" s="148" t="s">
        <v>391</v>
      </c>
    </row>
    <row r="100" spans="1:38" s="2" customFormat="1" ht="26.25" customHeight="1" thickBot="1" x14ac:dyDescent="0.25">
      <c r="A100" s="63" t="s">
        <v>216</v>
      </c>
      <c r="B100" s="63" t="s">
        <v>218</v>
      </c>
      <c r="C100" s="64" t="s">
        <v>378</v>
      </c>
      <c r="D100" s="77"/>
      <c r="E100" s="139">
        <v>4.3507909905115529E-2</v>
      </c>
      <c r="F100" s="139">
        <v>2.8798452998092992</v>
      </c>
      <c r="G100" s="139" t="s">
        <v>385</v>
      </c>
      <c r="H100" s="139">
        <v>1.1287175170380179</v>
      </c>
      <c r="I100" s="139">
        <v>3.9241267999999996E-2</v>
      </c>
      <c r="J100" s="139">
        <v>5.9277234602739724E-2</v>
      </c>
      <c r="K100" s="139">
        <v>0.12913178495890409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320819</v>
      </c>
      <c r="AL100" s="148" t="s">
        <v>391</v>
      </c>
    </row>
    <row r="101" spans="1:38" s="2" customFormat="1" ht="26.25" customHeight="1" thickBot="1" x14ac:dyDescent="0.25">
      <c r="A101" s="63" t="s">
        <v>216</v>
      </c>
      <c r="B101" s="63" t="s">
        <v>219</v>
      </c>
      <c r="C101" s="64" t="s">
        <v>220</v>
      </c>
      <c r="D101" s="77"/>
      <c r="E101" s="139">
        <v>1.3327467326940051E-2</v>
      </c>
      <c r="F101" s="139">
        <v>6.9217161000000013E-2</v>
      </c>
      <c r="G101" s="139" t="s">
        <v>385</v>
      </c>
      <c r="H101" s="139">
        <v>0.61622779383954096</v>
      </c>
      <c r="I101" s="139">
        <v>8.1913799999999998E-3</v>
      </c>
      <c r="J101" s="139">
        <v>1.2130575564000002E-2</v>
      </c>
      <c r="K101" s="139">
        <v>2.8304676316000005E-2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409569</v>
      </c>
      <c r="AL101" s="148" t="s">
        <v>391</v>
      </c>
    </row>
    <row r="102" spans="1:38" s="2" customFormat="1" ht="26.25" customHeight="1" thickBot="1" x14ac:dyDescent="0.25">
      <c r="A102" s="63" t="s">
        <v>216</v>
      </c>
      <c r="B102" s="63" t="s">
        <v>221</v>
      </c>
      <c r="C102" s="64" t="s">
        <v>356</v>
      </c>
      <c r="D102" s="77"/>
      <c r="E102" s="139">
        <v>5.2115972884474492E-3</v>
      </c>
      <c r="F102" s="139">
        <v>0.36632168700000001</v>
      </c>
      <c r="G102" s="139" t="s">
        <v>385</v>
      </c>
      <c r="H102" s="139">
        <v>1.497541948806999</v>
      </c>
      <c r="I102" s="139">
        <v>3.8993560000000001E-3</v>
      </c>
      <c r="J102" s="139">
        <v>8.7383249999999996E-2</v>
      </c>
      <c r="K102" s="139">
        <v>0.61382221000000003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631464</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1.242597921017632E-3</v>
      </c>
      <c r="F104" s="139">
        <v>1.8874066000000002E-2</v>
      </c>
      <c r="G104" s="139" t="s">
        <v>385</v>
      </c>
      <c r="H104" s="139">
        <v>6.8918218131824194E-2</v>
      </c>
      <c r="I104" s="139">
        <v>3.5101584000000004E-4</v>
      </c>
      <c r="J104" s="139">
        <v>1.05304752E-3</v>
      </c>
      <c r="K104" s="139">
        <v>2.4571108800000006E-3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34823</v>
      </c>
      <c r="AL104" s="148" t="s">
        <v>391</v>
      </c>
    </row>
    <row r="105" spans="1:38" s="2" customFormat="1" ht="26.25" customHeight="1" thickBot="1" x14ac:dyDescent="0.25">
      <c r="A105" s="63" t="s">
        <v>216</v>
      </c>
      <c r="B105" s="63" t="s">
        <v>226</v>
      </c>
      <c r="C105" s="64" t="s">
        <v>227</v>
      </c>
      <c r="D105" s="77"/>
      <c r="E105" s="139">
        <v>8.760194078969003E-4</v>
      </c>
      <c r="F105" s="139">
        <v>3.0989475000000002E-2</v>
      </c>
      <c r="G105" s="139" t="s">
        <v>385</v>
      </c>
      <c r="H105" s="139">
        <v>4.924932925189468E-2</v>
      </c>
      <c r="I105" s="139">
        <v>7.1040199999999995E-4</v>
      </c>
      <c r="J105" s="139">
        <v>1.1163459999999998E-3</v>
      </c>
      <c r="K105" s="139">
        <v>2.4356639999999997E-3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7249</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1.0399897222969339E-2</v>
      </c>
      <c r="F107" s="139">
        <v>1.059525555</v>
      </c>
      <c r="G107" s="139" t="s">
        <v>385</v>
      </c>
      <c r="H107" s="139">
        <v>1.2304496890552401</v>
      </c>
      <c r="I107" s="139">
        <v>1.9264100999999999E-2</v>
      </c>
      <c r="J107" s="139">
        <v>0.25685468</v>
      </c>
      <c r="K107" s="139">
        <v>1.22005973</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6421367</v>
      </c>
      <c r="AL107" s="148" t="s">
        <v>391</v>
      </c>
    </row>
    <row r="108" spans="1:38" s="2" customFormat="1" ht="26.25" customHeight="1" thickBot="1" x14ac:dyDescent="0.25">
      <c r="A108" s="63" t="s">
        <v>216</v>
      </c>
      <c r="B108" s="63" t="s">
        <v>231</v>
      </c>
      <c r="C108" s="64" t="s">
        <v>350</v>
      </c>
      <c r="D108" s="77"/>
      <c r="E108" s="139">
        <v>2.2322587360788002E-2</v>
      </c>
      <c r="F108" s="139">
        <v>0.55077796800000001</v>
      </c>
      <c r="G108" s="139" t="s">
        <v>385</v>
      </c>
      <c r="H108" s="139">
        <v>0.97847136507977994</v>
      </c>
      <c r="I108" s="139">
        <v>1.0199592E-2</v>
      </c>
      <c r="J108" s="139">
        <v>0.10199592</v>
      </c>
      <c r="K108" s="139">
        <v>0.20399184000000001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5099796</v>
      </c>
      <c r="AL108" s="148" t="s">
        <v>391</v>
      </c>
    </row>
    <row r="109" spans="1:38" s="2" customFormat="1" ht="26.25" customHeight="1" thickBot="1" x14ac:dyDescent="0.25">
      <c r="A109" s="63" t="s">
        <v>216</v>
      </c>
      <c r="B109" s="63" t="s">
        <v>232</v>
      </c>
      <c r="C109" s="64" t="s">
        <v>351</v>
      </c>
      <c r="D109" s="77"/>
      <c r="E109" s="139">
        <v>8.6627630059152012E-4</v>
      </c>
      <c r="F109" s="139">
        <v>6.4280516999999995E-2</v>
      </c>
      <c r="G109" s="139" t="s">
        <v>385</v>
      </c>
      <c r="H109" s="139">
        <v>7.9511030216276951E-2</v>
      </c>
      <c r="I109" s="139">
        <v>2.6290599999999999E-3</v>
      </c>
      <c r="J109" s="139">
        <v>1.445983E-2</v>
      </c>
      <c r="K109" s="139">
        <v>1.445983E-2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131453</v>
      </c>
      <c r="AL109" s="148" t="s">
        <v>391</v>
      </c>
    </row>
    <row r="110" spans="1:38" s="2" customFormat="1" ht="26.25" customHeight="1" thickBot="1" x14ac:dyDescent="0.25">
      <c r="A110" s="63" t="s">
        <v>216</v>
      </c>
      <c r="B110" s="63" t="s">
        <v>233</v>
      </c>
      <c r="C110" s="64" t="s">
        <v>352</v>
      </c>
      <c r="D110" s="77"/>
      <c r="E110" s="139">
        <v>9.3432406794623983E-4</v>
      </c>
      <c r="F110" s="139">
        <v>9.643177800000001E-2</v>
      </c>
      <c r="G110" s="139" t="s">
        <v>385</v>
      </c>
      <c r="H110" s="139">
        <v>7.6345706390826232E-2</v>
      </c>
      <c r="I110" s="139">
        <v>4.2529999999999998E-3</v>
      </c>
      <c r="J110" s="139">
        <v>3.0697880000000004E-2</v>
      </c>
      <c r="K110" s="139">
        <v>3.0697880000000004E-2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197202</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4.0401600000000002</v>
      </c>
      <c r="F112" s="139" t="s">
        <v>385</v>
      </c>
      <c r="G112" s="139" t="s">
        <v>385</v>
      </c>
      <c r="H112" s="139">
        <v>5.9476199999999997</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101004000</v>
      </c>
      <c r="AL112" s="148" t="s">
        <v>393</v>
      </c>
    </row>
    <row r="113" spans="1:38" s="2" customFormat="1" ht="26.25" customHeight="1" thickBot="1" x14ac:dyDescent="0.25">
      <c r="A113" s="63" t="s">
        <v>235</v>
      </c>
      <c r="B113" s="78" t="s">
        <v>238</v>
      </c>
      <c r="C113" s="79" t="s">
        <v>239</v>
      </c>
      <c r="D113" s="65"/>
      <c r="E113" s="139">
        <v>1.1379998743798709</v>
      </c>
      <c r="F113" s="139" t="s">
        <v>394</v>
      </c>
      <c r="G113" s="139" t="s">
        <v>385</v>
      </c>
      <c r="H113" s="139">
        <v>10.751454769282541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47094704.478760913</v>
      </c>
      <c r="AL113" s="148" t="s">
        <v>393</v>
      </c>
    </row>
    <row r="114" spans="1:38" s="2" customFormat="1" ht="26.25" customHeight="1" thickBot="1" x14ac:dyDescent="0.25">
      <c r="A114" s="63" t="s">
        <v>235</v>
      </c>
      <c r="B114" s="78" t="s">
        <v>240</v>
      </c>
      <c r="C114" s="79" t="s">
        <v>357</v>
      </c>
      <c r="D114" s="65"/>
      <c r="E114" s="139">
        <v>2.2936144527999996E-3</v>
      </c>
      <c r="F114" s="139" t="s">
        <v>385</v>
      </c>
      <c r="G114" s="139" t="s">
        <v>385</v>
      </c>
      <c r="H114" s="139">
        <v>7.4542469715999987E-3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57340.361319999989</v>
      </c>
      <c r="AL114" s="148" t="s">
        <v>393</v>
      </c>
    </row>
    <row r="115" spans="1:38" s="2" customFormat="1" ht="26.25" customHeight="1" thickBot="1" x14ac:dyDescent="0.25">
      <c r="A115" s="63" t="s">
        <v>235</v>
      </c>
      <c r="B115" s="78" t="s">
        <v>241</v>
      </c>
      <c r="C115" s="79" t="s">
        <v>242</v>
      </c>
      <c r="D115" s="65"/>
      <c r="E115" s="139">
        <v>0.13040994504341125</v>
      </c>
      <c r="F115" s="139" t="s">
        <v>385</v>
      </c>
      <c r="G115" s="139" t="s">
        <v>385</v>
      </c>
      <c r="H115" s="139">
        <v>0.26081989008682249</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3260248.6260852814</v>
      </c>
      <c r="AL115" s="148" t="s">
        <v>393</v>
      </c>
    </row>
    <row r="116" spans="1:38" s="2" customFormat="1" ht="26.25" customHeight="1" thickBot="1" x14ac:dyDescent="0.25">
      <c r="A116" s="63" t="s">
        <v>235</v>
      </c>
      <c r="B116" s="63" t="s">
        <v>243</v>
      </c>
      <c r="C116" s="69" t="s">
        <v>379</v>
      </c>
      <c r="D116" s="65"/>
      <c r="E116" s="139">
        <v>0.85296522637714733</v>
      </c>
      <c r="F116" s="139" t="s">
        <v>394</v>
      </c>
      <c r="G116" s="139" t="s">
        <v>385</v>
      </c>
      <c r="H116" s="139">
        <v>1.141069161060517</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7849987.9682048205</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0.185624463223</v>
      </c>
      <c r="J119" s="139">
        <v>3.3686129454999998</v>
      </c>
      <c r="K119" s="139">
        <v>2.6168569358880003</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1359979</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0.16058218598000001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1359979</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2.9894350000000005E-6</v>
      </c>
      <c r="AD122" s="139" t="s">
        <v>385</v>
      </c>
      <c r="AE122" s="137"/>
      <c r="AF122" s="140" t="s">
        <v>385</v>
      </c>
      <c r="AG122" s="140" t="s">
        <v>385</v>
      </c>
      <c r="AH122" s="140" t="s">
        <v>385</v>
      </c>
      <c r="AI122" s="140" t="s">
        <v>385</v>
      </c>
      <c r="AJ122" s="140" t="s">
        <v>385</v>
      </c>
      <c r="AK122" s="140">
        <v>13930</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0.6988376751466352</v>
      </c>
      <c r="G125" s="136" t="s">
        <v>385</v>
      </c>
      <c r="H125" s="136" t="s">
        <v>395</v>
      </c>
      <c r="I125" s="136">
        <v>2.0341727562196148E-2</v>
      </c>
      <c r="J125" s="136">
        <v>0.13433216314657831</v>
      </c>
      <c r="K125" s="136">
        <v>0.28401657350990855</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123.68808409674959</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0.20383663199999996</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849.31929999999988</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3.5647809208945067E-4</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0.3261891038727</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2.9741124000000002E-3</v>
      </c>
      <c r="F129" s="136">
        <v>2.5297048000000006E-2</v>
      </c>
      <c r="G129" s="136">
        <v>1.6067044000000002E-4</v>
      </c>
      <c r="H129" s="136" t="s">
        <v>392</v>
      </c>
      <c r="I129" s="136">
        <v>1.3674080000000002E-5</v>
      </c>
      <c r="J129" s="136">
        <v>2.3929640000000002E-5</v>
      </c>
      <c r="K129" s="136">
        <v>3.4185199999999999E-5</v>
      </c>
      <c r="L129" s="136">
        <v>4.785928000000001E-7</v>
      </c>
      <c r="M129" s="136">
        <v>2.3929640000000006E-4</v>
      </c>
      <c r="N129" s="136">
        <v>4.4440760000000008E-3</v>
      </c>
      <c r="O129" s="136">
        <v>3.4185200000000007E-4</v>
      </c>
      <c r="P129" s="136">
        <v>1.9143712000000001E-4</v>
      </c>
      <c r="Q129" s="136">
        <v>5.4696320000000008E-5</v>
      </c>
      <c r="R129" s="136" t="s">
        <v>395</v>
      </c>
      <c r="S129" s="136" t="s">
        <v>395</v>
      </c>
      <c r="T129" s="136">
        <v>4.7859280000000012E-4</v>
      </c>
      <c r="U129" s="136" t="s">
        <v>395</v>
      </c>
      <c r="V129" s="136" t="s">
        <v>395</v>
      </c>
      <c r="W129" s="136">
        <v>1.1964820000000003</v>
      </c>
      <c r="X129" s="136" t="s">
        <v>392</v>
      </c>
      <c r="Y129" s="136" t="s">
        <v>395</v>
      </c>
      <c r="Z129" s="136" t="s">
        <v>395</v>
      </c>
      <c r="AA129" s="136" t="s">
        <v>395</v>
      </c>
      <c r="AB129" s="136">
        <v>6.8370399999999998E-5</v>
      </c>
      <c r="AC129" s="136">
        <v>6.8370400000000008E-3</v>
      </c>
      <c r="AD129" s="136" t="s">
        <v>385</v>
      </c>
      <c r="AE129" s="137"/>
      <c r="AF129" s="138" t="s">
        <v>385</v>
      </c>
      <c r="AG129" s="138" t="s">
        <v>385</v>
      </c>
      <c r="AH129" s="138" t="s">
        <v>385</v>
      </c>
      <c r="AI129" s="138" t="s">
        <v>385</v>
      </c>
      <c r="AJ129" s="138" t="s">
        <v>385</v>
      </c>
      <c r="AK129" s="138">
        <v>3.4185200000000004</v>
      </c>
      <c r="AL129" s="147" t="s">
        <v>398</v>
      </c>
    </row>
    <row r="130" spans="1:38" s="2" customFormat="1" ht="26.25" customHeight="1" thickBot="1" x14ac:dyDescent="0.25">
      <c r="A130" s="63" t="s">
        <v>260</v>
      </c>
      <c r="B130" s="67" t="s">
        <v>272</v>
      </c>
      <c r="C130" s="81" t="s">
        <v>273</v>
      </c>
      <c r="D130" s="65"/>
      <c r="E130" s="136">
        <v>1.8180656219999999E-3</v>
      </c>
      <c r="F130" s="136">
        <v>1.5464006439999999E-2</v>
      </c>
      <c r="G130" s="136">
        <v>9.8217338199999999E-5</v>
      </c>
      <c r="H130" s="136" t="s">
        <v>395</v>
      </c>
      <c r="I130" s="136">
        <v>8.3589223999999988E-6</v>
      </c>
      <c r="J130" s="136">
        <v>1.46281142E-5</v>
      </c>
      <c r="K130" s="136">
        <v>2.0897306E-5</v>
      </c>
      <c r="L130" s="136">
        <v>2.9256228399999999E-7</v>
      </c>
      <c r="M130" s="136">
        <v>1.4628114200000001E-4</v>
      </c>
      <c r="N130" s="136">
        <v>2.7166497799999997E-3</v>
      </c>
      <c r="O130" s="136">
        <v>2.0897306E-4</v>
      </c>
      <c r="P130" s="136">
        <v>1.170249136E-4</v>
      </c>
      <c r="Q130" s="136">
        <v>3.3435689599999995E-5</v>
      </c>
      <c r="R130" s="136" t="s">
        <v>395</v>
      </c>
      <c r="S130" s="136" t="s">
        <v>395</v>
      </c>
      <c r="T130" s="136">
        <v>2.9256228400000001E-4</v>
      </c>
      <c r="U130" s="136" t="s">
        <v>395</v>
      </c>
      <c r="V130" s="136" t="s">
        <v>395</v>
      </c>
      <c r="W130" s="136">
        <v>0.73140570999999999</v>
      </c>
      <c r="X130" s="136" t="s">
        <v>395</v>
      </c>
      <c r="Y130" s="136" t="s">
        <v>395</v>
      </c>
      <c r="Z130" s="136" t="s">
        <v>395</v>
      </c>
      <c r="AA130" s="136" t="s">
        <v>395</v>
      </c>
      <c r="AB130" s="136">
        <v>4.1794612000000001E-5</v>
      </c>
      <c r="AC130" s="136">
        <v>4.1794611999999998E-3</v>
      </c>
      <c r="AD130" s="136" t="s">
        <v>385</v>
      </c>
      <c r="AE130" s="137"/>
      <c r="AF130" s="138" t="s">
        <v>385</v>
      </c>
      <c r="AG130" s="138" t="s">
        <v>385</v>
      </c>
      <c r="AH130" s="138" t="s">
        <v>385</v>
      </c>
      <c r="AI130" s="138" t="s">
        <v>385</v>
      </c>
      <c r="AJ130" s="138" t="s">
        <v>385</v>
      </c>
      <c r="AK130" s="138">
        <v>2.0897305999999998</v>
      </c>
      <c r="AL130" s="147" t="s">
        <v>398</v>
      </c>
    </row>
    <row r="131" spans="1:38" s="2" customFormat="1" ht="26.25" customHeight="1" thickBot="1" x14ac:dyDescent="0.25">
      <c r="A131" s="63" t="s">
        <v>260</v>
      </c>
      <c r="B131" s="67" t="s">
        <v>274</v>
      </c>
      <c r="C131" s="75" t="s">
        <v>275</v>
      </c>
      <c r="D131" s="65"/>
      <c r="E131" s="136">
        <v>1.2053563199999999E-3</v>
      </c>
      <c r="F131" s="136">
        <v>4.6874967999999996E-4</v>
      </c>
      <c r="G131" s="136">
        <v>5.8928531199999964E-5</v>
      </c>
      <c r="H131" s="136" t="s">
        <v>395</v>
      </c>
      <c r="I131" s="136" t="s">
        <v>395</v>
      </c>
      <c r="J131" s="136" t="s">
        <v>395</v>
      </c>
      <c r="K131" s="136">
        <v>1.5401775199999995E-4</v>
      </c>
      <c r="L131" s="136">
        <v>3.5424082959999989E-6</v>
      </c>
      <c r="M131" s="136">
        <v>1.0044635999999999E-3</v>
      </c>
      <c r="N131" s="136" t="s">
        <v>392</v>
      </c>
      <c r="O131" s="136">
        <v>8.0357088000000058E-5</v>
      </c>
      <c r="P131" s="136">
        <v>1.0848206880000009E-3</v>
      </c>
      <c r="Q131" s="136">
        <v>6.6964240000000061E-7</v>
      </c>
      <c r="R131" s="136">
        <v>1.071427840000001E-5</v>
      </c>
      <c r="S131" s="136">
        <v>1.6473203040000002E-3</v>
      </c>
      <c r="T131" s="136">
        <v>2.0089271999999996E-4</v>
      </c>
      <c r="U131" s="136" t="s">
        <v>395</v>
      </c>
      <c r="V131" s="136" t="s">
        <v>395</v>
      </c>
      <c r="W131" s="136">
        <v>1.8749987199999985</v>
      </c>
      <c r="X131" s="136" t="s">
        <v>395</v>
      </c>
      <c r="Y131" s="136" t="s">
        <v>395</v>
      </c>
      <c r="Z131" s="136" t="s">
        <v>395</v>
      </c>
      <c r="AA131" s="136" t="s">
        <v>395</v>
      </c>
      <c r="AB131" s="136">
        <v>2.6785695999999998E-8</v>
      </c>
      <c r="AC131" s="136">
        <v>6.6964240000000008E-2</v>
      </c>
      <c r="AD131" s="136">
        <v>1.3392847999999999E-2</v>
      </c>
      <c r="AE131" s="137"/>
      <c r="AF131" s="138" t="s">
        <v>385</v>
      </c>
      <c r="AG131" s="138" t="s">
        <v>385</v>
      </c>
      <c r="AH131" s="138" t="s">
        <v>385</v>
      </c>
      <c r="AI131" s="138" t="s">
        <v>385</v>
      </c>
      <c r="AJ131" s="138" t="s">
        <v>385</v>
      </c>
      <c r="AK131" s="138">
        <v>0.66964239999999997</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1.0478324999999998E-2</v>
      </c>
      <c r="F133" s="136">
        <v>1.6511299999999999E-4</v>
      </c>
      <c r="G133" s="136">
        <v>1.4352130000000001E-3</v>
      </c>
      <c r="H133" s="136" t="s">
        <v>385</v>
      </c>
      <c r="I133" s="136">
        <v>4.407247E-4</v>
      </c>
      <c r="J133" s="136">
        <v>4.407247E-4</v>
      </c>
      <c r="K133" s="136">
        <v>4.897505600000001E-4</v>
      </c>
      <c r="L133" s="136" t="s">
        <v>395</v>
      </c>
      <c r="M133" s="136">
        <v>1.7781400000000001E-3</v>
      </c>
      <c r="N133" s="136">
        <v>3.8141103000000005E-4</v>
      </c>
      <c r="O133" s="136">
        <v>6.3886030000000007E-5</v>
      </c>
      <c r="P133" s="136">
        <v>1.8924490000000002E-2</v>
      </c>
      <c r="Q133" s="136">
        <v>1.7286061E-4</v>
      </c>
      <c r="R133" s="136">
        <v>1.7222556000000001E-4</v>
      </c>
      <c r="S133" s="136">
        <v>1.5787342999999999E-4</v>
      </c>
      <c r="T133" s="136">
        <v>2.2010832999999998E-4</v>
      </c>
      <c r="U133" s="136">
        <v>2.5122578000000002E-4</v>
      </c>
      <c r="V133" s="136">
        <v>2.03368412E-3</v>
      </c>
      <c r="W133" s="136">
        <v>3.4292700000000003E-4</v>
      </c>
      <c r="X133" s="136">
        <v>1.6765319999999998E-7</v>
      </c>
      <c r="Y133" s="136">
        <v>9.1574210000000004E-8</v>
      </c>
      <c r="Z133" s="136">
        <v>8.1794440000000006E-8</v>
      </c>
      <c r="AA133" s="136">
        <v>8.8779990000000008E-8</v>
      </c>
      <c r="AB133" s="136">
        <v>4.2980184E-7</v>
      </c>
      <c r="AC133" s="136">
        <v>1.9051499999999998E-3</v>
      </c>
      <c r="AD133" s="136">
        <v>5.20741E-3</v>
      </c>
      <c r="AE133" s="137"/>
      <c r="AF133" s="138" t="s">
        <v>385</v>
      </c>
      <c r="AG133" s="138" t="s">
        <v>385</v>
      </c>
      <c r="AH133" s="138" t="s">
        <v>385</v>
      </c>
      <c r="AI133" s="138" t="s">
        <v>385</v>
      </c>
      <c r="AJ133" s="138" t="s">
        <v>385</v>
      </c>
      <c r="AK133" s="138">
        <v>12701</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5.7814099999999998E-3</v>
      </c>
      <c r="F136" s="136">
        <v>0.18047827699999996</v>
      </c>
      <c r="G136" s="136">
        <v>2.6308729999999997E-3</v>
      </c>
      <c r="H136" s="136">
        <v>0.45578170299999998</v>
      </c>
      <c r="I136" s="136">
        <v>4.1879236799999996E-4</v>
      </c>
      <c r="J136" s="136">
        <v>4.1921797000000002E-4</v>
      </c>
      <c r="K136" s="136">
        <v>4.2560199999999997E-4</v>
      </c>
      <c r="L136" s="136" t="s">
        <v>395</v>
      </c>
      <c r="M136" s="136">
        <v>2.0442520000000003E-3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337545</v>
      </c>
      <c r="AL136" s="147" t="s">
        <v>445</v>
      </c>
    </row>
    <row r="137" spans="1:38" s="2" customFormat="1" ht="26.25" customHeight="1" thickBot="1" x14ac:dyDescent="0.25">
      <c r="A137" s="63" t="s">
        <v>260</v>
      </c>
      <c r="B137" s="63" t="s">
        <v>286</v>
      </c>
      <c r="C137" s="64" t="s">
        <v>287</v>
      </c>
      <c r="D137" s="65"/>
      <c r="E137" s="136">
        <v>2.0696999999999999E-5</v>
      </c>
      <c r="F137" s="136">
        <v>2.9462253999999997E-2</v>
      </c>
      <c r="G137" s="136">
        <v>3.8689999999999997E-6</v>
      </c>
      <c r="H137" s="136">
        <v>2.8422779999999997E-3</v>
      </c>
      <c r="I137" s="136">
        <v>1.755456E-6</v>
      </c>
      <c r="J137" s="136">
        <v>1.7572399999999999E-6</v>
      </c>
      <c r="K137" s="136">
        <v>1.784E-6</v>
      </c>
      <c r="L137" s="136" t="s">
        <v>395</v>
      </c>
      <c r="M137" s="136">
        <v>8.210000000000001E-6</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190699</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0.19267899000000002</v>
      </c>
      <c r="J139" s="136">
        <v>0.19267899000000002</v>
      </c>
      <c r="K139" s="136">
        <v>0.19267899000000002</v>
      </c>
      <c r="L139" s="136" t="s">
        <v>395</v>
      </c>
      <c r="M139" s="136" t="s">
        <v>395</v>
      </c>
      <c r="N139" s="136">
        <v>5.576899999999999E-4</v>
      </c>
      <c r="O139" s="136">
        <v>1.1263599999999999E-3</v>
      </c>
      <c r="P139" s="136">
        <v>1.1263599999999999E-3</v>
      </c>
      <c r="Q139" s="136">
        <v>1.7860600000000001E-3</v>
      </c>
      <c r="R139" s="136">
        <v>1.70601E-3</v>
      </c>
      <c r="S139" s="136">
        <v>3.9616800000000004E-3</v>
      </c>
      <c r="T139" s="136" t="s">
        <v>395</v>
      </c>
      <c r="U139" s="136" t="s">
        <v>395</v>
      </c>
      <c r="V139" s="136" t="s">
        <v>395</v>
      </c>
      <c r="W139" s="136">
        <v>1.9529219999999998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2898</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77.148873831262378</v>
      </c>
      <c r="F141" s="19">
        <f t="shared" ref="F141:AJ141" si="0">SUM(F14:F140)</f>
        <v>112.8009561330843</v>
      </c>
      <c r="G141" s="19">
        <f t="shared" si="0"/>
        <v>57.007221547771529</v>
      </c>
      <c r="H141" s="19">
        <f t="shared" si="0"/>
        <v>28.544307897957115</v>
      </c>
      <c r="I141" s="19">
        <f t="shared" si="0"/>
        <v>25.839803730270997</v>
      </c>
      <c r="J141" s="19">
        <f t="shared" si="0"/>
        <v>32.430803725304862</v>
      </c>
      <c r="K141" s="19">
        <f t="shared" si="0"/>
        <v>40.58291425507489</v>
      </c>
      <c r="L141" s="19">
        <f t="shared" si="0"/>
        <v>3.5800672358489249</v>
      </c>
      <c r="M141" s="19">
        <f t="shared" si="0"/>
        <v>427.07930676389907</v>
      </c>
      <c r="N141" s="19">
        <f t="shared" si="0"/>
        <v>8.1742393086507725</v>
      </c>
      <c r="O141" s="19">
        <f t="shared" si="0"/>
        <v>0.80266461295793501</v>
      </c>
      <c r="P141" s="19">
        <f t="shared" si="0"/>
        <v>0.52364609054744982</v>
      </c>
      <c r="Q141" s="19">
        <f t="shared" si="0"/>
        <v>1.0298872023626249</v>
      </c>
      <c r="R141" s="19">
        <f t="shared" si="0"/>
        <v>3.7590410450971339</v>
      </c>
      <c r="S141" s="19">
        <f t="shared" si="0"/>
        <v>9.6008734896088175</v>
      </c>
      <c r="T141" s="19">
        <f t="shared" si="0"/>
        <v>1.320981052235686</v>
      </c>
      <c r="U141" s="19">
        <f t="shared" si="0"/>
        <v>1.7787507235009572</v>
      </c>
      <c r="V141" s="19">
        <f t="shared" si="0"/>
        <v>29.66618012530542</v>
      </c>
      <c r="W141" s="19">
        <f t="shared" si="0"/>
        <v>64.260951691725893</v>
      </c>
      <c r="X141" s="19">
        <f t="shared" si="0"/>
        <v>6.4165607981918411</v>
      </c>
      <c r="Y141" s="19">
        <f t="shared" si="0"/>
        <v>4.9893359137846671</v>
      </c>
      <c r="Z141" s="19">
        <f t="shared" si="0"/>
        <v>2.6627468465391733</v>
      </c>
      <c r="AA141" s="19">
        <f t="shared" si="0"/>
        <v>3.3769521558498226</v>
      </c>
      <c r="AB141" s="19">
        <f t="shared" si="0"/>
        <v>28.0367471414432</v>
      </c>
      <c r="AC141" s="19">
        <f t="shared" si="0"/>
        <v>3.345082771604833</v>
      </c>
      <c r="AD141" s="19">
        <f t="shared" si="0"/>
        <v>22.961305492733679</v>
      </c>
      <c r="AE141" s="55"/>
      <c r="AF141" s="19">
        <f t="shared" si="0"/>
        <v>122378.76824107191</v>
      </c>
      <c r="AG141" s="19">
        <f t="shared" si="0"/>
        <v>160457.35997107479</v>
      </c>
      <c r="AH141" s="19">
        <f t="shared" si="0"/>
        <v>150444.3672887318</v>
      </c>
      <c r="AI141" s="19">
        <f t="shared" si="0"/>
        <v>79077.001439415253</v>
      </c>
      <c r="AJ141" s="19">
        <f t="shared" si="0"/>
        <v>5445.8834837330005</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77.148873831262378</v>
      </c>
      <c r="F152" s="13">
        <f t="shared" ref="F152:AD152" si="1">SUM(F$141, F$151, IF(AND(ISNUMBER(SEARCH($B$4,"AT|BE|CH|GB|IE|LT|LU|NL")),SUM(F$143:F$149)&gt;0),SUM(F$143:F$149)-SUM(F$27:F$33),0))</f>
        <v>112.8009561330843</v>
      </c>
      <c r="G152" s="13">
        <f t="shared" si="1"/>
        <v>57.007221547771529</v>
      </c>
      <c r="H152" s="13">
        <f t="shared" si="1"/>
        <v>28.544307897957115</v>
      </c>
      <c r="I152" s="13">
        <f t="shared" si="1"/>
        <v>25.839803730270997</v>
      </c>
      <c r="J152" s="13">
        <f t="shared" si="1"/>
        <v>32.430803725304862</v>
      </c>
      <c r="K152" s="13">
        <f t="shared" si="1"/>
        <v>40.58291425507489</v>
      </c>
      <c r="L152" s="13">
        <f t="shared" si="1"/>
        <v>3.5800672358489249</v>
      </c>
      <c r="M152" s="13">
        <f t="shared" si="1"/>
        <v>427.07930676389907</v>
      </c>
      <c r="N152" s="13">
        <f t="shared" si="1"/>
        <v>8.1742393086507725</v>
      </c>
      <c r="O152" s="13">
        <f t="shared" si="1"/>
        <v>0.80266461295793501</v>
      </c>
      <c r="P152" s="13">
        <f t="shared" si="1"/>
        <v>0.52364609054744982</v>
      </c>
      <c r="Q152" s="13">
        <f t="shared" si="1"/>
        <v>1.0298872023626249</v>
      </c>
      <c r="R152" s="13">
        <f t="shared" si="1"/>
        <v>3.7590410450971339</v>
      </c>
      <c r="S152" s="13">
        <f t="shared" si="1"/>
        <v>9.6008734896088175</v>
      </c>
      <c r="T152" s="13">
        <f t="shared" si="1"/>
        <v>1.320981052235686</v>
      </c>
      <c r="U152" s="13">
        <f t="shared" si="1"/>
        <v>1.7787507235009572</v>
      </c>
      <c r="V152" s="13">
        <f t="shared" si="1"/>
        <v>29.66618012530542</v>
      </c>
      <c r="W152" s="13">
        <f t="shared" si="1"/>
        <v>64.260951691725893</v>
      </c>
      <c r="X152" s="13">
        <f t="shared" si="1"/>
        <v>6.4165607981918411</v>
      </c>
      <c r="Y152" s="13">
        <f t="shared" si="1"/>
        <v>4.9893359137846671</v>
      </c>
      <c r="Z152" s="13">
        <f t="shared" si="1"/>
        <v>2.6627468465391733</v>
      </c>
      <c r="AA152" s="13">
        <f t="shared" si="1"/>
        <v>3.3769521558498226</v>
      </c>
      <c r="AB152" s="13">
        <f t="shared" si="1"/>
        <v>28.0367471414432</v>
      </c>
      <c r="AC152" s="13">
        <f t="shared" si="1"/>
        <v>3.345082771604833</v>
      </c>
      <c r="AD152" s="13">
        <f t="shared" si="1"/>
        <v>22.961305492733679</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77.148873831262378</v>
      </c>
      <c r="F154" s="13">
        <f>SUM(F$141, F$153, -1 * IF(OR($B$6=2005,$B$6&gt;=2020),SUM(F$99:F$122),0), IF(AND(ISNUMBER(SEARCH($B$4,"AT|BE|CH|GB|IE|LT|LU|NL")),SUM(F$143:F$149)&gt;0),SUM(F$143:F$149)-SUM(F$27:F$33),0))</f>
        <v>112.8009561330843</v>
      </c>
      <c r="G154" s="13">
        <f>SUM(G$141, G$153, IF(AND(ISNUMBER(SEARCH($B$4,"AT|BE|CH|GB|IE|LT|LU|NL")),SUM(G$143:G$149)&gt;0),SUM(G$143:G$149)-SUM(G$27:G$33),0))</f>
        <v>57.007221547771529</v>
      </c>
      <c r="H154" s="13">
        <f>SUM(H$141, H$153, IF(AND(ISNUMBER(SEARCH($B$4,"AT|BE|CH|GB|IE|LT|LU|NL")),SUM(H$143:H$149)&gt;0),SUM(H$143:H$149)-SUM(H$27:H$33),0))</f>
        <v>28.544307897957115</v>
      </c>
      <c r="I154" s="13">
        <f t="shared" ref="I154:AD154" si="2">SUM(I$141, I$153, IF(AND(ISNUMBER(SEARCH($B$4,"AT|BE|CH|GB|IE|LT|LU|NL")),SUM(I$143:I$149)&gt;0),SUM(I$143:I$149)-SUM(I$27:I$33),0))</f>
        <v>25.839803730270997</v>
      </c>
      <c r="J154" s="13">
        <f t="shared" si="2"/>
        <v>32.430803725304862</v>
      </c>
      <c r="K154" s="13">
        <f t="shared" si="2"/>
        <v>40.58291425507489</v>
      </c>
      <c r="L154" s="13">
        <f t="shared" si="2"/>
        <v>3.5800672358489249</v>
      </c>
      <c r="M154" s="13">
        <f t="shared" si="2"/>
        <v>427.07930676389907</v>
      </c>
      <c r="N154" s="13">
        <f t="shared" si="2"/>
        <v>8.1742393086507725</v>
      </c>
      <c r="O154" s="13">
        <f t="shared" si="2"/>
        <v>0.80266461295793501</v>
      </c>
      <c r="P154" s="13">
        <f t="shared" si="2"/>
        <v>0.52364609054744982</v>
      </c>
      <c r="Q154" s="13">
        <f t="shared" si="2"/>
        <v>1.0298872023626249</v>
      </c>
      <c r="R154" s="13">
        <f t="shared" si="2"/>
        <v>3.7590410450971339</v>
      </c>
      <c r="S154" s="13">
        <f t="shared" si="2"/>
        <v>9.6008734896088175</v>
      </c>
      <c r="T154" s="13">
        <f t="shared" si="2"/>
        <v>1.320981052235686</v>
      </c>
      <c r="U154" s="13">
        <f t="shared" si="2"/>
        <v>1.7787507235009572</v>
      </c>
      <c r="V154" s="13">
        <f t="shared" si="2"/>
        <v>29.66618012530542</v>
      </c>
      <c r="W154" s="13">
        <f t="shared" si="2"/>
        <v>64.260951691725893</v>
      </c>
      <c r="X154" s="13">
        <f t="shared" si="2"/>
        <v>6.4165607981918411</v>
      </c>
      <c r="Y154" s="13">
        <f t="shared" si="2"/>
        <v>4.9893359137846671</v>
      </c>
      <c r="Z154" s="13">
        <f t="shared" si="2"/>
        <v>2.6627468465391733</v>
      </c>
      <c r="AA154" s="13">
        <f t="shared" si="2"/>
        <v>3.3769521558498226</v>
      </c>
      <c r="AB154" s="13">
        <f t="shared" si="2"/>
        <v>28.0367471414432</v>
      </c>
      <c r="AC154" s="13">
        <f t="shared" si="2"/>
        <v>3.345082771604833</v>
      </c>
      <c r="AD154" s="13">
        <f t="shared" si="2"/>
        <v>22.961305492733679</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0.4448308878911465</v>
      </c>
      <c r="F157" s="22">
        <v>1.6243690638751806E-3</v>
      </c>
      <c r="G157" s="22">
        <v>2.7421547234188978E-2</v>
      </c>
      <c r="H157" s="22" t="s">
        <v>395</v>
      </c>
      <c r="I157" s="22">
        <v>7.2542173726105894E-3</v>
      </c>
      <c r="J157" s="22">
        <v>7.2542173726105894E-3</v>
      </c>
      <c r="K157" s="22">
        <v>7.2542173726105894E-3</v>
      </c>
      <c r="L157" s="22">
        <v>3.4820243388530843E-3</v>
      </c>
      <c r="M157" s="22">
        <v>0.15174282387981866</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1413.5084283767521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1.0450733557076E-2</v>
      </c>
      <c r="F158" s="22">
        <v>1.9090767329901795E-4</v>
      </c>
      <c r="G158" s="22">
        <v>7.6547199255500009E-4</v>
      </c>
      <c r="H158" s="22" t="s">
        <v>395</v>
      </c>
      <c r="I158" s="22">
        <v>8.2177362417403107E-4</v>
      </c>
      <c r="J158" s="22">
        <v>8.2177362417403107E-4</v>
      </c>
      <c r="K158" s="22">
        <v>8.2177362417403107E-4</v>
      </c>
      <c r="L158" s="22">
        <v>3.9445133960353484E-4</v>
      </c>
      <c r="M158" s="22">
        <v>6.2198316473217004E-2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39.450305381979604</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1.1732189498867667</v>
      </c>
      <c r="F163" s="23">
        <v>0.84172999999999998</v>
      </c>
      <c r="G163" s="23">
        <v>6.3971479999999997E-2</v>
      </c>
      <c r="H163" s="23">
        <v>7.238878E-2</v>
      </c>
      <c r="I163" s="23">
        <v>3.958046247472756</v>
      </c>
      <c r="J163" s="23">
        <v>4.8376120802444795</v>
      </c>
      <c r="K163" s="23">
        <v>7.4763095785596496</v>
      </c>
      <c r="L163" s="23">
        <v>0.35622416227254805</v>
      </c>
      <c r="M163" s="23">
        <v>41.844809212628007</v>
      </c>
      <c r="N163" s="23" t="s">
        <v>395</v>
      </c>
      <c r="O163" s="23" t="s">
        <v>395</v>
      </c>
      <c r="P163" s="23" t="s">
        <v>395</v>
      </c>
      <c r="Q163" s="23" t="s">
        <v>395</v>
      </c>
      <c r="R163" s="23" t="s">
        <v>395</v>
      </c>
      <c r="S163" s="23" t="s">
        <v>395</v>
      </c>
      <c r="T163" s="23" t="s">
        <v>395</v>
      </c>
      <c r="U163" s="23" t="s">
        <v>395</v>
      </c>
      <c r="V163" s="23" t="s">
        <v>395</v>
      </c>
      <c r="W163" s="23">
        <v>2.198914581929309</v>
      </c>
      <c r="X163" s="23">
        <v>0.13193487491575853</v>
      </c>
      <c r="Y163" s="23">
        <v>0.17591316655434469</v>
      </c>
      <c r="Z163" s="23">
        <v>7.4763095785596492E-2</v>
      </c>
      <c r="AA163" s="23">
        <v>5.0575035384374106E-2</v>
      </c>
      <c r="AB163" s="23">
        <v>0.43318617264007386</v>
      </c>
      <c r="AC163" s="23">
        <v>3.8700896641955834E-2</v>
      </c>
      <c r="AD163" s="23">
        <v>0.26386974983151701</v>
      </c>
      <c r="AE163" s="58"/>
      <c r="AF163" s="23" t="s">
        <v>392</v>
      </c>
      <c r="AG163" s="23" t="s">
        <v>392</v>
      </c>
      <c r="AH163" s="23" t="s">
        <v>392</v>
      </c>
      <c r="AI163" s="23" t="s">
        <v>392</v>
      </c>
      <c r="AJ163" s="23" t="s">
        <v>392</v>
      </c>
      <c r="AK163" s="23">
        <v>439.78291638586177</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554" priority="24" stopIfTrue="1" operator="equal">
      <formula>"NO"</formula>
    </cfRule>
    <cfRule type="cellIs" dxfId="553" priority="25" stopIfTrue="1" operator="equal">
      <formula>"NA"</formula>
    </cfRule>
    <cfRule type="cellIs" dxfId="552" priority="26" stopIfTrue="1" operator="equal">
      <formula>"IE"</formula>
    </cfRule>
    <cfRule type="cellIs" dxfId="551" priority="27" stopIfTrue="1" operator="equal">
      <formula>"NE"</formula>
    </cfRule>
  </conditionalFormatting>
  <conditionalFormatting sqref="AL37:AL38">
    <cfRule type="cellIs" dxfId="550" priority="18" stopIfTrue="1" operator="equal">
      <formula>"NO"</formula>
    </cfRule>
    <cfRule type="cellIs" dxfId="549" priority="19" stopIfTrue="1" operator="equal">
      <formula>"NA"</formula>
    </cfRule>
    <cfRule type="cellIs" dxfId="548" priority="20" stopIfTrue="1" operator="equal">
      <formula>"IE"</formula>
    </cfRule>
    <cfRule type="cellIs" dxfId="547" priority="21" stopIfTrue="1" operator="equal">
      <formula>"NE"</formula>
    </cfRule>
  </conditionalFormatting>
  <conditionalFormatting sqref="E14:AK89 E91:AK140">
    <cfRule type="cellIs" dxfId="546" priority="14" stopIfTrue="1" operator="equal">
      <formula>"NO"</formula>
    </cfRule>
    <cfRule type="cellIs" dxfId="545" priority="15" stopIfTrue="1" operator="equal">
      <formula>"NA"</formula>
    </cfRule>
    <cfRule type="cellIs" dxfId="544" priority="16" stopIfTrue="1" operator="equal">
      <formula>"IE"</formula>
    </cfRule>
    <cfRule type="cellIs" dxfId="543" priority="17" stopIfTrue="1" operator="equal">
      <formula>"NE"</formula>
    </cfRule>
  </conditionalFormatting>
  <conditionalFormatting sqref="E157:AD164 E143:AD149 E14:AD89 E91:AD141">
    <cfRule type="cellIs" dxfId="542" priority="13" operator="equal">
      <formula>0</formula>
    </cfRule>
  </conditionalFormatting>
  <conditionalFormatting sqref="AF14:AK89 AF91:AK140">
    <cfRule type="cellIs" dxfId="541" priority="12" operator="equal">
      <formula>0</formula>
    </cfRule>
  </conditionalFormatting>
  <conditionalFormatting sqref="E157:AD164 AF157:AK164 E143:AD149 AF143:AK149">
    <cfRule type="cellIs" dxfId="540" priority="11" operator="equal">
      <formula>0</formula>
    </cfRule>
  </conditionalFormatting>
  <conditionalFormatting sqref="AF38:AK39">
    <cfRule type="cellIs" dxfId="539" priority="10" operator="equal">
      <formula>0</formula>
    </cfRule>
  </conditionalFormatting>
  <conditionalFormatting sqref="AF37:AK38">
    <cfRule type="cellIs" dxfId="538" priority="9" operator="equal">
      <formula>0</formula>
    </cfRule>
  </conditionalFormatting>
  <conditionalFormatting sqref="E90:AL90">
    <cfRule type="cellIs" dxfId="537" priority="5" stopIfTrue="1" operator="equal">
      <formula>"NO"</formula>
    </cfRule>
    <cfRule type="cellIs" dxfId="536" priority="6" stopIfTrue="1" operator="equal">
      <formula>"NA"</formula>
    </cfRule>
    <cfRule type="cellIs" dxfId="535" priority="7" stopIfTrue="1" operator="equal">
      <formula>"IE"</formula>
    </cfRule>
    <cfRule type="cellIs" dxfId="534" priority="8" stopIfTrue="1" operator="equal">
      <formula>"NE"</formula>
    </cfRule>
  </conditionalFormatting>
  <conditionalFormatting sqref="E90:AD90">
    <cfRule type="cellIs" dxfId="533" priority="4" operator="equal">
      <formula>0</formula>
    </cfRule>
  </conditionalFormatting>
  <conditionalFormatting sqref="AF90:AK90">
    <cfRule type="cellIs" dxfId="532" priority="3" operator="equal">
      <formula>0</formula>
    </cfRule>
  </conditionalFormatting>
  <conditionalFormatting sqref="AL90">
    <cfRule type="cellIs" dxfId="531" priority="2" operator="equal">
      <formula>0</formula>
    </cfRule>
  </conditionalFormatting>
  <conditionalFormatting sqref="AF90:AL90">
    <cfRule type="cellIs" dxfId="530" priority="1" operator="equal">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0"/>
  <dimension ref="A1:AL170"/>
  <sheetViews>
    <sheetView topLeftCell="A136" zoomScale="70" zoomScaleNormal="7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2011</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9.7996617520000004</v>
      </c>
      <c r="F14" s="136">
        <v>0.16762156199999997</v>
      </c>
      <c r="G14" s="136">
        <v>45.193462166000003</v>
      </c>
      <c r="H14" s="136" t="s">
        <v>392</v>
      </c>
      <c r="I14" s="136">
        <v>0.50525093300000012</v>
      </c>
      <c r="J14" s="136">
        <v>0.59633079600000005</v>
      </c>
      <c r="K14" s="136">
        <v>0.72239405400000001</v>
      </c>
      <c r="L14" s="136">
        <v>1.4032561831912501E-2</v>
      </c>
      <c r="M14" s="136">
        <v>1.6207403950000001</v>
      </c>
      <c r="N14" s="136">
        <v>0.46604812240619392</v>
      </c>
      <c r="O14" s="136">
        <v>5.729211001742146E-2</v>
      </c>
      <c r="P14" s="136">
        <v>9.0637677078710691E-2</v>
      </c>
      <c r="Q14" s="136">
        <v>0.42063388257014894</v>
      </c>
      <c r="R14" s="136">
        <v>0.27462469403258211</v>
      </c>
      <c r="S14" s="136">
        <v>0.14796775489968217</v>
      </c>
      <c r="T14" s="136">
        <v>0.39639354657139914</v>
      </c>
      <c r="U14" s="136">
        <v>1.2592722426713321</v>
      </c>
      <c r="V14" s="136">
        <v>1.1251779832715851</v>
      </c>
      <c r="W14" s="136">
        <v>1.1417887113314553</v>
      </c>
      <c r="X14" s="136">
        <v>9.0606473831266029E-4</v>
      </c>
      <c r="Y14" s="136">
        <v>1.8720683999578337E-3</v>
      </c>
      <c r="Z14" s="136">
        <v>1.5886942735026833E-3</v>
      </c>
      <c r="AA14" s="136">
        <v>1.4871631443840686E-4</v>
      </c>
      <c r="AB14" s="136">
        <v>4.5155437262115843E-3</v>
      </c>
      <c r="AC14" s="136">
        <v>0.63467823472826268</v>
      </c>
      <c r="AD14" s="136">
        <v>1.082000141338159</v>
      </c>
      <c r="AE14" s="137"/>
      <c r="AF14" s="138">
        <v>471.08030950000006</v>
      </c>
      <c r="AG14" s="138">
        <v>48138.627073499993</v>
      </c>
      <c r="AH14" s="138">
        <v>20379.213101519999</v>
      </c>
      <c r="AI14" s="138">
        <v>2385.2385899599999</v>
      </c>
      <c r="AJ14" s="138">
        <v>1693.4886615</v>
      </c>
      <c r="AK14" s="138" t="s">
        <v>385</v>
      </c>
      <c r="AL14" s="147" t="s">
        <v>397</v>
      </c>
    </row>
    <row r="15" spans="1:38" s="1" customFormat="1" ht="26.25" customHeight="1" thickBot="1" x14ac:dyDescent="0.25">
      <c r="A15" s="63" t="s">
        <v>53</v>
      </c>
      <c r="B15" s="63" t="s">
        <v>54</v>
      </c>
      <c r="C15" s="64" t="s">
        <v>55</v>
      </c>
      <c r="D15" s="65"/>
      <c r="E15" s="136">
        <v>2.094969399</v>
      </c>
      <c r="F15" s="136">
        <v>1.153309664</v>
      </c>
      <c r="G15" s="136">
        <v>6.0985356319999999</v>
      </c>
      <c r="H15" s="136">
        <v>2.770963E-3</v>
      </c>
      <c r="I15" s="136">
        <v>0.10427224199999999</v>
      </c>
      <c r="J15" s="136">
        <v>0.11039273599999999</v>
      </c>
      <c r="K15" s="136">
        <v>0.11073440700000001</v>
      </c>
      <c r="L15" s="136">
        <v>1.9186092527999996E-2</v>
      </c>
      <c r="M15" s="136">
        <v>0.17966860600000001</v>
      </c>
      <c r="N15" s="136">
        <v>2.4983952468403322E-4</v>
      </c>
      <c r="O15" s="136">
        <v>9.1289190176016468E-5</v>
      </c>
      <c r="P15" s="136">
        <v>3.0194919999999999E-4</v>
      </c>
      <c r="Q15" s="136">
        <v>6.369588639587958E-5</v>
      </c>
      <c r="R15" s="136" t="s">
        <v>394</v>
      </c>
      <c r="S15" s="136" t="s">
        <v>394</v>
      </c>
      <c r="T15" s="136">
        <v>2.3946108730969431E-4</v>
      </c>
      <c r="U15" s="136" t="s">
        <v>394</v>
      </c>
      <c r="V15" s="136" t="s">
        <v>394</v>
      </c>
      <c r="W15" s="136">
        <v>3.7737432119011136</v>
      </c>
      <c r="X15" s="136" t="s">
        <v>395</v>
      </c>
      <c r="Y15" s="136" t="s">
        <v>395</v>
      </c>
      <c r="Z15" s="136" t="s">
        <v>395</v>
      </c>
      <c r="AA15" s="136" t="s">
        <v>395</v>
      </c>
      <c r="AB15" s="136">
        <v>0.107839</v>
      </c>
      <c r="AC15" s="136">
        <v>1.0783899999999999E-2</v>
      </c>
      <c r="AD15" s="136" t="s">
        <v>385</v>
      </c>
      <c r="AE15" s="137"/>
      <c r="AF15" s="138">
        <v>31575.657746695586</v>
      </c>
      <c r="AG15" s="138">
        <v>1282.93645984</v>
      </c>
      <c r="AH15" s="138">
        <v>5749.0659904479999</v>
      </c>
      <c r="AI15" s="138" t="s">
        <v>392</v>
      </c>
      <c r="AJ15" s="138" t="s">
        <v>392</v>
      </c>
      <c r="AK15" s="138">
        <v>1.47499</v>
      </c>
      <c r="AL15" s="147" t="s">
        <v>398</v>
      </c>
    </row>
    <row r="16" spans="1:38" s="1" customFormat="1" ht="26.25" customHeight="1" thickBot="1" x14ac:dyDescent="0.25">
      <c r="A16" s="63" t="s">
        <v>53</v>
      </c>
      <c r="B16" s="63" t="s">
        <v>56</v>
      </c>
      <c r="C16" s="64" t="s">
        <v>57</v>
      </c>
      <c r="D16" s="65"/>
      <c r="E16" s="136">
        <v>0.65398710599999998</v>
      </c>
      <c r="F16" s="136">
        <v>0.31775341100000004</v>
      </c>
      <c r="G16" s="136">
        <v>0.19956864200000002</v>
      </c>
      <c r="H16" s="136">
        <v>3.2471780999999998E-2</v>
      </c>
      <c r="I16" s="136">
        <v>0.295326019</v>
      </c>
      <c r="J16" s="136">
        <v>0.49647098199999995</v>
      </c>
      <c r="K16" s="136">
        <v>0.744266447</v>
      </c>
      <c r="L16" s="136">
        <v>0.14175648912</v>
      </c>
      <c r="M16" s="136">
        <v>15.023649804</v>
      </c>
      <c r="N16" s="136">
        <v>4.580400000000001E-3</v>
      </c>
      <c r="O16" s="136">
        <v>2.0820000000000002E-4</v>
      </c>
      <c r="P16" s="136" t="s">
        <v>385</v>
      </c>
      <c r="Q16" s="136">
        <v>3.3312000000000003E-3</v>
      </c>
      <c r="R16" s="136">
        <v>7.4951999999999996E-3</v>
      </c>
      <c r="S16" s="136">
        <v>3.5394000000000003E-3</v>
      </c>
      <c r="T16" s="136">
        <v>1.8737999999999999E-3</v>
      </c>
      <c r="U16" s="136">
        <v>3.7475999999999998E-3</v>
      </c>
      <c r="V16" s="136">
        <v>1.5823199999999999E-2</v>
      </c>
      <c r="W16" s="136">
        <v>1.536516</v>
      </c>
      <c r="X16" s="136">
        <v>1.7072399999999998E-2</v>
      </c>
      <c r="Y16" s="136">
        <v>2.0820000000000002E-4</v>
      </c>
      <c r="Z16" s="136">
        <v>6.2459999999999995E-5</v>
      </c>
      <c r="AA16" s="136">
        <v>4.1640000000000001E-5</v>
      </c>
      <c r="AB16" s="136">
        <v>1.7384699999999996E-2</v>
      </c>
      <c r="AC16" s="136" t="s">
        <v>385</v>
      </c>
      <c r="AD16" s="136" t="s">
        <v>385</v>
      </c>
      <c r="AE16" s="137"/>
      <c r="AF16" s="138">
        <v>8.5066300000000011E-2</v>
      </c>
      <c r="AG16" s="138">
        <v>6491.1094965639995</v>
      </c>
      <c r="AH16" s="138">
        <v>3.4267519400000008</v>
      </c>
      <c r="AI16" s="138" t="s">
        <v>392</v>
      </c>
      <c r="AJ16" s="138" t="s">
        <v>392</v>
      </c>
      <c r="AK16" s="138">
        <v>1777</v>
      </c>
      <c r="AL16" s="147" t="s">
        <v>399</v>
      </c>
    </row>
    <row r="17" spans="1:38" s="2" customFormat="1" ht="26.25" customHeight="1" thickBot="1" x14ac:dyDescent="0.25">
      <c r="A17" s="63" t="s">
        <v>53</v>
      </c>
      <c r="B17" s="63" t="s">
        <v>58</v>
      </c>
      <c r="C17" s="64" t="s">
        <v>59</v>
      </c>
      <c r="D17" s="65"/>
      <c r="E17" s="136">
        <v>2.8315966349999999</v>
      </c>
      <c r="F17" s="136">
        <v>4.8709654999999998E-2</v>
      </c>
      <c r="G17" s="136">
        <v>2.8248327399999997</v>
      </c>
      <c r="H17" s="136" t="s">
        <v>392</v>
      </c>
      <c r="I17" s="136">
        <v>0.120882656</v>
      </c>
      <c r="J17" s="136">
        <v>0.12352863600000001</v>
      </c>
      <c r="K17" s="136">
        <v>0.13597094600000001</v>
      </c>
      <c r="L17" s="136">
        <v>7.7070589962133125E-3</v>
      </c>
      <c r="M17" s="136">
        <v>0.57032572999999998</v>
      </c>
      <c r="N17" s="136">
        <v>2.8479897000849831E-2</v>
      </c>
      <c r="O17" s="136">
        <v>2.8101859087113004E-3</v>
      </c>
      <c r="P17" s="136">
        <v>8.5639484686730414E-3</v>
      </c>
      <c r="Q17" s="136">
        <v>5.4493207376984402E-3</v>
      </c>
      <c r="R17" s="136">
        <v>4.702518411759788E-2</v>
      </c>
      <c r="S17" s="136">
        <v>8.1443997696562673E-2</v>
      </c>
      <c r="T17" s="136">
        <v>4.7737632911006411E-2</v>
      </c>
      <c r="U17" s="136">
        <v>0.24022548112815012</v>
      </c>
      <c r="V17" s="136">
        <v>0.19888968938002635</v>
      </c>
      <c r="W17" s="136">
        <v>2.1583214570029558E-2</v>
      </c>
      <c r="X17" s="136">
        <v>3.8501157375187991E-5</v>
      </c>
      <c r="Y17" s="136">
        <v>7.0006827694301207E-5</v>
      </c>
      <c r="Z17" s="136">
        <v>5.2709843289501996E-5</v>
      </c>
      <c r="AA17" s="136">
        <v>5.1420115888666392E-5</v>
      </c>
      <c r="AB17" s="136">
        <v>2.1263794424765758E-4</v>
      </c>
      <c r="AC17" s="136">
        <v>6.9993153272068481E-2</v>
      </c>
      <c r="AD17" s="136">
        <v>1.2302231061661026E-2</v>
      </c>
      <c r="AE17" s="137"/>
      <c r="AF17" s="138">
        <v>0.34850253999999997</v>
      </c>
      <c r="AG17" s="138">
        <v>24392.521868186999</v>
      </c>
      <c r="AH17" s="138">
        <v>1756.0696086600003</v>
      </c>
      <c r="AI17" s="138" t="s">
        <v>392</v>
      </c>
      <c r="AJ17" s="138" t="s">
        <v>392</v>
      </c>
      <c r="AK17" s="138" t="s">
        <v>385</v>
      </c>
      <c r="AL17" s="147" t="s">
        <v>49</v>
      </c>
    </row>
    <row r="18" spans="1:38" s="2" customFormat="1" ht="26.25" customHeight="1" thickBot="1" x14ac:dyDescent="0.25">
      <c r="A18" s="63" t="s">
        <v>53</v>
      </c>
      <c r="B18" s="63" t="s">
        <v>60</v>
      </c>
      <c r="C18" s="64" t="s">
        <v>61</v>
      </c>
      <c r="D18" s="65"/>
      <c r="E18" s="136">
        <v>3.532561E-3</v>
      </c>
      <c r="F18" s="136">
        <v>2.0504599999999999E-4</v>
      </c>
      <c r="G18" s="136">
        <v>2.8322000000000001E-5</v>
      </c>
      <c r="H18" s="136" t="s">
        <v>392</v>
      </c>
      <c r="I18" s="136">
        <v>1.4787199999999998E-4</v>
      </c>
      <c r="J18" s="136">
        <v>1.5413999999999998E-4</v>
      </c>
      <c r="K18" s="136">
        <v>1.5743699999999999E-4</v>
      </c>
      <c r="L18" s="136">
        <v>5.9148799999999993E-6</v>
      </c>
      <c r="M18" s="136">
        <v>1.5513390000000001E-3</v>
      </c>
      <c r="N18" s="136">
        <v>8.9816826868999983E-7</v>
      </c>
      <c r="O18" s="136">
        <v>7.3486494710999991E-8</v>
      </c>
      <c r="P18" s="136">
        <v>4.4091896826599998E-5</v>
      </c>
      <c r="Q18" s="136">
        <v>8.1651660789999996E-6</v>
      </c>
      <c r="R18" s="136">
        <v>1.0614715902699998E-6</v>
      </c>
      <c r="S18" s="136">
        <v>2.1229431805399999E-7</v>
      </c>
      <c r="T18" s="136">
        <v>1.0614715902699998E-6</v>
      </c>
      <c r="U18" s="136">
        <v>4.7357963258199996E-6</v>
      </c>
      <c r="V18" s="136">
        <v>5.9605712376699991E-5</v>
      </c>
      <c r="W18" s="136">
        <v>4.2458863610800005E-5</v>
      </c>
      <c r="X18" s="136">
        <v>5.8789195768799991E-5</v>
      </c>
      <c r="Y18" s="136">
        <v>2.3678981629099996E-4</v>
      </c>
      <c r="Z18" s="136">
        <v>8.9816826868999996E-5</v>
      </c>
      <c r="AA18" s="136">
        <v>8.8183793653199996E-5</v>
      </c>
      <c r="AB18" s="136">
        <v>4.7357963258200003E-4</v>
      </c>
      <c r="AC18" s="136" t="s">
        <v>395</v>
      </c>
      <c r="AD18" s="136" t="s">
        <v>395</v>
      </c>
      <c r="AE18" s="137"/>
      <c r="AF18" s="138" t="s">
        <v>392</v>
      </c>
      <c r="AG18" s="138" t="s">
        <v>392</v>
      </c>
      <c r="AH18" s="138">
        <v>76.395224420000005</v>
      </c>
      <c r="AI18" s="138" t="s">
        <v>392</v>
      </c>
      <c r="AJ18" s="138" t="s">
        <v>392</v>
      </c>
      <c r="AK18" s="138" t="s">
        <v>385</v>
      </c>
      <c r="AL18" s="147" t="s">
        <v>49</v>
      </c>
    </row>
    <row r="19" spans="1:38" s="2" customFormat="1" ht="26.25" customHeight="1" thickBot="1" x14ac:dyDescent="0.25">
      <c r="A19" s="63" t="s">
        <v>53</v>
      </c>
      <c r="B19" s="63" t="s">
        <v>62</v>
      </c>
      <c r="C19" s="64" t="s">
        <v>63</v>
      </c>
      <c r="D19" s="65"/>
      <c r="E19" s="136">
        <v>0.22990290100000002</v>
      </c>
      <c r="F19" s="136">
        <v>5.5721329999999965E-3</v>
      </c>
      <c r="G19" s="136">
        <v>1.2840452E-2</v>
      </c>
      <c r="H19" s="136" t="s">
        <v>392</v>
      </c>
      <c r="I19" s="136">
        <v>1.1851486E-2</v>
      </c>
      <c r="J19" s="136">
        <v>1.2836571E-2</v>
      </c>
      <c r="K19" s="136">
        <v>1.6214373000000001E-2</v>
      </c>
      <c r="L19" s="136">
        <v>8.6161579793681139E-4</v>
      </c>
      <c r="M19" s="136">
        <v>6.4926426000000009E-2</v>
      </c>
      <c r="N19" s="136">
        <v>9.5373750146156844E-3</v>
      </c>
      <c r="O19" s="136">
        <v>7.3781410696781855E-4</v>
      </c>
      <c r="P19" s="136">
        <v>2.7318666494061659E-3</v>
      </c>
      <c r="Q19" s="136">
        <v>5.5578328526350923E-4</v>
      </c>
      <c r="R19" s="136">
        <v>2.069999229883834E-4</v>
      </c>
      <c r="S19" s="136">
        <v>1.1422050168103669E-4</v>
      </c>
      <c r="T19" s="136">
        <v>1.0677156387087995E-3</v>
      </c>
      <c r="U19" s="136">
        <v>2.5887332129203054E-4</v>
      </c>
      <c r="V19" s="136">
        <v>6.0409093065255295E-3</v>
      </c>
      <c r="W19" s="136">
        <v>2.3660442483820119</v>
      </c>
      <c r="X19" s="136">
        <v>3.3337975352340341E-3</v>
      </c>
      <c r="Y19" s="136">
        <v>1.2767325347665526E-2</v>
      </c>
      <c r="Z19" s="136">
        <v>4.844650722310842E-3</v>
      </c>
      <c r="AA19" s="136">
        <v>4.7313087099758525E-3</v>
      </c>
      <c r="AB19" s="136">
        <v>0.16067708231518626</v>
      </c>
      <c r="AC19" s="136">
        <v>1.3522345716076E-2</v>
      </c>
      <c r="AD19" s="136">
        <v>7.7382095880000005E-4</v>
      </c>
      <c r="AE19" s="137"/>
      <c r="AF19" s="138">
        <v>1.20442278</v>
      </c>
      <c r="AG19" s="138">
        <v>5.5810414999999995</v>
      </c>
      <c r="AH19" s="138">
        <v>3887.2297492159987</v>
      </c>
      <c r="AI19" s="138">
        <v>23.811656399999997</v>
      </c>
      <c r="AJ19" s="138">
        <v>161.41372799999999</v>
      </c>
      <c r="AK19" s="138">
        <v>6.7255720000000005</v>
      </c>
      <c r="AL19" s="147" t="s">
        <v>398</v>
      </c>
    </row>
    <row r="20" spans="1:38" s="2" customFormat="1" ht="26.25" customHeight="1" thickBot="1" x14ac:dyDescent="0.25">
      <c r="A20" s="63" t="s">
        <v>53</v>
      </c>
      <c r="B20" s="63" t="s">
        <v>64</v>
      </c>
      <c r="C20" s="64" t="s">
        <v>65</v>
      </c>
      <c r="D20" s="65"/>
      <c r="E20" s="136">
        <v>1.2395134270000001</v>
      </c>
      <c r="F20" s="136">
        <v>6.7876108999999948E-2</v>
      </c>
      <c r="G20" s="136">
        <v>0.22018116500000001</v>
      </c>
      <c r="H20" s="136">
        <v>3.818274E-3</v>
      </c>
      <c r="I20" s="136">
        <v>2.8073020000000004E-2</v>
      </c>
      <c r="J20" s="136">
        <v>3.1505026000000005E-2</v>
      </c>
      <c r="K20" s="136">
        <v>4.7233485999999998E-2</v>
      </c>
      <c r="L20" s="136">
        <v>7.8529006203155657E-3</v>
      </c>
      <c r="M20" s="136">
        <v>2.0261482989999999</v>
      </c>
      <c r="N20" s="136">
        <v>3.5487811548720619E-2</v>
      </c>
      <c r="O20" s="136">
        <v>3.7328340245808955E-3</v>
      </c>
      <c r="P20" s="136">
        <v>2.8351484488554686E-2</v>
      </c>
      <c r="Q20" s="136">
        <v>1.9670849826352366E-2</v>
      </c>
      <c r="R20" s="136">
        <v>6.8262958530090955E-4</v>
      </c>
      <c r="S20" s="136">
        <v>2.3474285411485027E-3</v>
      </c>
      <c r="T20" s="136">
        <v>2.1329802241041324E-3</v>
      </c>
      <c r="U20" s="136">
        <v>5.1119176320290763E-3</v>
      </c>
      <c r="V20" s="136">
        <v>4.3998705972555355E-2</v>
      </c>
      <c r="W20" s="136">
        <v>0.25219105755895255</v>
      </c>
      <c r="X20" s="136">
        <v>1.0268129046435669E-3</v>
      </c>
      <c r="Y20" s="136">
        <v>3.1863561775113936E-3</v>
      </c>
      <c r="Z20" s="136">
        <v>1.5006009418396613E-3</v>
      </c>
      <c r="AA20" s="136">
        <v>7.32558696661137E-4</v>
      </c>
      <c r="AB20" s="136">
        <v>6.4463287206557576E-3</v>
      </c>
      <c r="AC20" s="136">
        <v>0.11034868918277849</v>
      </c>
      <c r="AD20" s="136">
        <v>4.925026073542832E-2</v>
      </c>
      <c r="AE20" s="137"/>
      <c r="AF20" s="138">
        <v>49.140068200000002</v>
      </c>
      <c r="AG20" s="138">
        <v>491.84958649999999</v>
      </c>
      <c r="AH20" s="138">
        <v>3811.8827101720003</v>
      </c>
      <c r="AI20" s="138">
        <v>22783.059134114988</v>
      </c>
      <c r="AJ20" s="138" t="s">
        <v>392</v>
      </c>
      <c r="AK20" s="138" t="s">
        <v>385</v>
      </c>
      <c r="AL20" s="147" t="s">
        <v>49</v>
      </c>
    </row>
    <row r="21" spans="1:38" s="2" customFormat="1" ht="26.25" customHeight="1" thickBot="1" x14ac:dyDescent="0.25">
      <c r="A21" s="63" t="s">
        <v>53</v>
      </c>
      <c r="B21" s="63" t="s">
        <v>66</v>
      </c>
      <c r="C21" s="64" t="s">
        <v>67</v>
      </c>
      <c r="D21" s="65"/>
      <c r="E21" s="136">
        <v>0.33576108699999996</v>
      </c>
      <c r="F21" s="136">
        <v>6.0201585000000016E-2</v>
      </c>
      <c r="G21" s="136">
        <v>0.178518916</v>
      </c>
      <c r="H21" s="136">
        <v>3.680535E-3</v>
      </c>
      <c r="I21" s="136">
        <v>1.3762492000000008E-2</v>
      </c>
      <c r="J21" s="136">
        <v>2.2718933000000014E-2</v>
      </c>
      <c r="K21" s="136">
        <v>3.8526905E-2</v>
      </c>
      <c r="L21" s="136">
        <v>9.1049561136057478E-4</v>
      </c>
      <c r="M21" s="136">
        <v>0.36436080399999998</v>
      </c>
      <c r="N21" s="136">
        <v>6.6705931454554279E-2</v>
      </c>
      <c r="O21" s="136">
        <v>9.8263918398080411E-4</v>
      </c>
      <c r="P21" s="136">
        <v>6.1035147303944298E-3</v>
      </c>
      <c r="Q21" s="136">
        <v>2.3895813201995613E-3</v>
      </c>
      <c r="R21" s="136">
        <v>6.9024699726005041E-3</v>
      </c>
      <c r="S21" s="136">
        <v>8.7326504711000997E-3</v>
      </c>
      <c r="T21" s="136">
        <v>6.5155554864005033E-3</v>
      </c>
      <c r="U21" s="136">
        <v>1.1305411796907053E-3</v>
      </c>
      <c r="V21" s="136">
        <v>0.10556109108127441</v>
      </c>
      <c r="W21" s="136">
        <v>0.10347749513302013</v>
      </c>
      <c r="X21" s="136">
        <v>2.554763571714324E-2</v>
      </c>
      <c r="Y21" s="136">
        <v>4.1037604585635268E-2</v>
      </c>
      <c r="Z21" s="136">
        <v>1.6232963567127171E-2</v>
      </c>
      <c r="AA21" s="136">
        <v>1.3565661686264857E-2</v>
      </c>
      <c r="AB21" s="136">
        <v>9.6383865556170525E-2</v>
      </c>
      <c r="AC21" s="136">
        <v>3.4066563932000002E-4</v>
      </c>
      <c r="AD21" s="136">
        <v>8.4344508812412011E-2</v>
      </c>
      <c r="AE21" s="137"/>
      <c r="AF21" s="138">
        <v>0.79582655534337898</v>
      </c>
      <c r="AG21" s="138">
        <v>459.71564590000003</v>
      </c>
      <c r="AH21" s="138">
        <v>4066.5409078739995</v>
      </c>
      <c r="AI21" s="138">
        <v>68.663993550000015</v>
      </c>
      <c r="AJ21" s="138" t="s">
        <v>392</v>
      </c>
      <c r="AK21" s="138" t="s">
        <v>385</v>
      </c>
      <c r="AL21" s="147" t="s">
        <v>49</v>
      </c>
    </row>
    <row r="22" spans="1:38" s="2" customFormat="1" ht="26.25" customHeight="1" thickBot="1" x14ac:dyDescent="0.25">
      <c r="A22" s="63" t="s">
        <v>53</v>
      </c>
      <c r="B22" s="67" t="s">
        <v>68</v>
      </c>
      <c r="C22" s="64" t="s">
        <v>69</v>
      </c>
      <c r="D22" s="65"/>
      <c r="E22" s="136">
        <v>4.8865593079999998</v>
      </c>
      <c r="F22" s="136">
        <v>0.247280158</v>
      </c>
      <c r="G22" s="136">
        <v>0.34622559000000003</v>
      </c>
      <c r="H22" s="136" t="s">
        <v>392</v>
      </c>
      <c r="I22" s="136">
        <v>2.2083460000000004E-3</v>
      </c>
      <c r="J22" s="136">
        <v>3.3044470000000003E-3</v>
      </c>
      <c r="K22" s="136">
        <v>8.7626059999999992E-3</v>
      </c>
      <c r="L22" s="136">
        <v>2.0333896454784905E-4</v>
      </c>
      <c r="M22" s="136">
        <v>11.329201965999999</v>
      </c>
      <c r="N22" s="136">
        <v>0.24143288000000002</v>
      </c>
      <c r="O22" s="136">
        <v>1.969508E-2</v>
      </c>
      <c r="P22" s="136">
        <v>0.11938469200000001</v>
      </c>
      <c r="Q22" s="136">
        <v>6.4533162000000019E-2</v>
      </c>
      <c r="R22" s="136">
        <v>9.9788260000000004E-2</v>
      </c>
      <c r="S22" s="136">
        <v>0.157470742</v>
      </c>
      <c r="T22" s="136">
        <v>0.11957302000000002</v>
      </c>
      <c r="U22" s="136">
        <v>6.1576657999999999E-2</v>
      </c>
      <c r="V22" s="136">
        <v>1.0319566400000002</v>
      </c>
      <c r="W22" s="136">
        <v>0.79467882599999995</v>
      </c>
      <c r="X22" s="136">
        <v>1.5820089999999997E-5</v>
      </c>
      <c r="Y22" s="136">
        <v>6.8148079999999999E-4</v>
      </c>
      <c r="Z22" s="136">
        <v>1.8740722000000002E-4</v>
      </c>
      <c r="AA22" s="136">
        <v>1.0465598000000001E-4</v>
      </c>
      <c r="AB22" s="136">
        <v>1.0342040900000002E-3</v>
      </c>
      <c r="AC22" s="136">
        <v>1.120024E-2</v>
      </c>
      <c r="AD22" s="136">
        <v>0.25068758000000002</v>
      </c>
      <c r="AE22" s="137"/>
      <c r="AF22" s="138">
        <v>276.5068240191884</v>
      </c>
      <c r="AG22" s="138">
        <v>6590.3683461099999</v>
      </c>
      <c r="AH22" s="138">
        <v>4520.8129459799993</v>
      </c>
      <c r="AI22" s="138">
        <v>655.05047400000001</v>
      </c>
      <c r="AJ22" s="138">
        <v>3439.8597530000002</v>
      </c>
      <c r="AK22" s="138" t="s">
        <v>385</v>
      </c>
      <c r="AL22" s="147" t="s">
        <v>49</v>
      </c>
    </row>
    <row r="23" spans="1:38" s="2" customFormat="1" ht="26.25" customHeight="1" thickBot="1" x14ac:dyDescent="0.25">
      <c r="A23" s="63" t="s">
        <v>70</v>
      </c>
      <c r="B23" s="67" t="s">
        <v>363</v>
      </c>
      <c r="C23" s="64" t="s">
        <v>359</v>
      </c>
      <c r="D23" s="110"/>
      <c r="E23" s="136">
        <v>0.423284455</v>
      </c>
      <c r="F23" s="136">
        <v>9.3557195000000024E-2</v>
      </c>
      <c r="G23" s="136">
        <v>3.0230000000000003E-4</v>
      </c>
      <c r="H23" s="136">
        <v>1.0996E-4</v>
      </c>
      <c r="I23" s="136">
        <v>2.646718E-2</v>
      </c>
      <c r="J23" s="136">
        <v>2.646718E-2</v>
      </c>
      <c r="K23" s="136">
        <v>2.646718E-2</v>
      </c>
      <c r="L23" s="136">
        <v>1.6183670000000001E-2</v>
      </c>
      <c r="M23" s="136">
        <v>2.2441365700000011</v>
      </c>
      <c r="N23" s="136" t="s">
        <v>395</v>
      </c>
      <c r="O23" s="136">
        <v>1.5115000000000001E-4</v>
      </c>
      <c r="P23" s="136" t="s">
        <v>395</v>
      </c>
      <c r="Q23" s="136" t="s">
        <v>395</v>
      </c>
      <c r="R23" s="136">
        <v>7.5575000000000013E-4</v>
      </c>
      <c r="S23" s="136">
        <v>2.56955E-2</v>
      </c>
      <c r="T23" s="136">
        <v>1.0580500000000003E-3</v>
      </c>
      <c r="U23" s="136">
        <v>1.5115000000000001E-4</v>
      </c>
      <c r="V23" s="136">
        <v>1.5115000000000002E-2</v>
      </c>
      <c r="W23" s="136" t="s">
        <v>395</v>
      </c>
      <c r="X23" s="136">
        <v>4.8085000000000006E-4</v>
      </c>
      <c r="Y23" s="136">
        <v>7.2835000000000011E-4</v>
      </c>
      <c r="Z23" s="136" t="s">
        <v>395</v>
      </c>
      <c r="AA23" s="136" t="s">
        <v>395</v>
      </c>
      <c r="AB23" s="136">
        <v>1.2092000000000001E-3</v>
      </c>
      <c r="AC23" s="136" t="s">
        <v>395</v>
      </c>
      <c r="AD23" s="136" t="s">
        <v>395</v>
      </c>
      <c r="AE23" s="137"/>
      <c r="AF23" s="136">
        <v>594.53897165883711</v>
      </c>
      <c r="AG23" s="136" t="s">
        <v>385</v>
      </c>
      <c r="AH23" s="136" t="s">
        <v>385</v>
      </c>
      <c r="AI23" s="136">
        <v>23.527886635320233</v>
      </c>
      <c r="AJ23" s="136" t="s">
        <v>385</v>
      </c>
      <c r="AK23" s="136" t="s">
        <v>385</v>
      </c>
      <c r="AL23" s="145" t="s">
        <v>49</v>
      </c>
    </row>
    <row r="24" spans="1:38" s="2" customFormat="1" ht="26.25" customHeight="1" thickBot="1" x14ac:dyDescent="0.25">
      <c r="A24" s="68" t="s">
        <v>53</v>
      </c>
      <c r="B24" s="67" t="s">
        <v>71</v>
      </c>
      <c r="C24" s="64" t="s">
        <v>72</v>
      </c>
      <c r="D24" s="65"/>
      <c r="E24" s="136">
        <v>1.1755406479999997</v>
      </c>
      <c r="F24" s="136">
        <v>4.6570828600000045</v>
      </c>
      <c r="G24" s="136">
        <v>0.23313385399999995</v>
      </c>
      <c r="H24" s="136">
        <v>7.2484569999999998E-3</v>
      </c>
      <c r="I24" s="136">
        <v>0.13597122500000017</v>
      </c>
      <c r="J24" s="136">
        <v>0.1875758730000002</v>
      </c>
      <c r="K24" s="136">
        <v>0.27948460800000002</v>
      </c>
      <c r="L24" s="136">
        <v>3.6760622902017662E-2</v>
      </c>
      <c r="M24" s="136">
        <v>2.0261482989999999</v>
      </c>
      <c r="N24" s="136">
        <v>3.1306931810078882E-2</v>
      </c>
      <c r="O24" s="136">
        <v>1.1203425652595966E-2</v>
      </c>
      <c r="P24" s="136">
        <v>8.9193478122698497E-3</v>
      </c>
      <c r="Q24" s="136">
        <v>6.7905589823029997E-3</v>
      </c>
      <c r="R24" s="136">
        <v>1.9634693899343234E-2</v>
      </c>
      <c r="S24" s="136">
        <v>6.0661548942415868E-3</v>
      </c>
      <c r="T24" s="136">
        <v>2.1941005753891945E-2</v>
      </c>
      <c r="U24" s="136">
        <v>8.5336299003593904E-3</v>
      </c>
      <c r="V24" s="136">
        <v>0.41665621256642543</v>
      </c>
      <c r="W24" s="136">
        <v>0.14891363820796752</v>
      </c>
      <c r="X24" s="136">
        <v>8.0207283203340939E-3</v>
      </c>
      <c r="Y24" s="136">
        <v>1.3251211843931925E-2</v>
      </c>
      <c r="Z24" s="136">
        <v>4.2816307771047458E-3</v>
      </c>
      <c r="AA24" s="136">
        <v>3.3009033183763171E-3</v>
      </c>
      <c r="AB24" s="136">
        <v>2.8854474259747076E-2</v>
      </c>
      <c r="AC24" s="136">
        <v>3.4597239792269148E-2</v>
      </c>
      <c r="AD24" s="136">
        <v>1.3746642916167531E-2</v>
      </c>
      <c r="AE24" s="137"/>
      <c r="AF24" s="138">
        <v>168.73009332119437</v>
      </c>
      <c r="AG24" s="138">
        <v>242.57186623600006</v>
      </c>
      <c r="AH24" s="138">
        <v>7253.8435220219981</v>
      </c>
      <c r="AI24" s="138">
        <v>5884.3207294580097</v>
      </c>
      <c r="AJ24" s="138">
        <v>9.9060000000000006</v>
      </c>
      <c r="AK24" s="138" t="s">
        <v>392</v>
      </c>
      <c r="AL24" s="147" t="s">
        <v>49</v>
      </c>
    </row>
    <row r="25" spans="1:38" s="2" customFormat="1" ht="26.25" customHeight="1" thickBot="1" x14ac:dyDescent="0.25">
      <c r="A25" s="63" t="s">
        <v>73</v>
      </c>
      <c r="B25" s="67" t="s">
        <v>74</v>
      </c>
      <c r="C25" s="69" t="s">
        <v>75</v>
      </c>
      <c r="D25" s="65"/>
      <c r="E25" s="136">
        <v>7.8175057498690373E-2</v>
      </c>
      <c r="F25" s="136">
        <v>9.8791925227050491E-4</v>
      </c>
      <c r="G25" s="136">
        <v>4.9919192625760009E-3</v>
      </c>
      <c r="H25" s="136" t="s">
        <v>395</v>
      </c>
      <c r="I25" s="136">
        <v>8.455972213684403E-4</v>
      </c>
      <c r="J25" s="136">
        <v>8.455972213684403E-4</v>
      </c>
      <c r="K25" s="136">
        <v>8.455972213684403E-4</v>
      </c>
      <c r="L25" s="136">
        <v>4.0588666625685155E-4</v>
      </c>
      <c r="M25" s="136">
        <v>5.5733599557621777E-2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251.21676401002554</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3.4358224592600001E-3</v>
      </c>
      <c r="F26" s="136">
        <v>1.5232405253094976E-4</v>
      </c>
      <c r="G26" s="136">
        <v>2.9925974082399998E-4</v>
      </c>
      <c r="H26" s="136" t="s">
        <v>395</v>
      </c>
      <c r="I26" s="136">
        <v>1.6432882983176902E-4</v>
      </c>
      <c r="J26" s="136">
        <v>1.6432882983176902E-4</v>
      </c>
      <c r="K26" s="136">
        <v>1.6432882983176902E-4</v>
      </c>
      <c r="L26" s="136">
        <v>7.8877838319249126E-5</v>
      </c>
      <c r="M26" s="136">
        <v>1.1175095551802398E-2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19.254542967863998</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8.8772358333609951</v>
      </c>
      <c r="F27" s="136">
        <v>4.9585680911877557</v>
      </c>
      <c r="G27" s="136">
        <v>1.3794333369823664E-2</v>
      </c>
      <c r="H27" s="136">
        <v>0.37395418840985972</v>
      </c>
      <c r="I27" s="136">
        <v>0.52586817401005004</v>
      </c>
      <c r="J27" s="136">
        <v>0.52586817401005004</v>
      </c>
      <c r="K27" s="136">
        <v>0.52586817401005004</v>
      </c>
      <c r="L27" s="136">
        <v>0.37885098729003625</v>
      </c>
      <c r="M27" s="136">
        <v>50.464415499617878</v>
      </c>
      <c r="N27" s="136">
        <v>1.1038951095759645E-3</v>
      </c>
      <c r="O27" s="136">
        <v>1.3144219876805099E-4</v>
      </c>
      <c r="P27" s="136">
        <v>7.3539081286463802E-3</v>
      </c>
      <c r="Q27" s="136">
        <v>2.1025267800996574E-4</v>
      </c>
      <c r="R27" s="136">
        <v>7.7661874818289265E-3</v>
      </c>
      <c r="S27" s="136">
        <v>5.3528059862748808E-3</v>
      </c>
      <c r="T27" s="136">
        <v>1.3152445879642493E-3</v>
      </c>
      <c r="U27" s="136">
        <v>1.5762095848382941E-4</v>
      </c>
      <c r="V27" s="136">
        <v>2.6792820941305213E-2</v>
      </c>
      <c r="W27" s="136">
        <v>0.57196049999999998</v>
      </c>
      <c r="X27" s="136">
        <v>1.7418889904E-2</v>
      </c>
      <c r="Y27" s="136">
        <v>1.9856513684200001E-2</v>
      </c>
      <c r="Z27" s="136">
        <v>1.5052308476800001E-2</v>
      </c>
      <c r="AA27" s="136">
        <v>1.74128085117E-2</v>
      </c>
      <c r="AB27" s="136">
        <v>6.9740520576700007E-2</v>
      </c>
      <c r="AC27" s="136">
        <v>5.4256020000000005E-4</v>
      </c>
      <c r="AD27" s="136">
        <v>1.063904E-4</v>
      </c>
      <c r="AE27" s="137"/>
      <c r="AF27" s="138">
        <v>45560.860623104403</v>
      </c>
      <c r="AG27" s="138" t="s">
        <v>385</v>
      </c>
      <c r="AH27" s="138">
        <v>3.2938692866000001</v>
      </c>
      <c r="AI27" s="138">
        <v>1644.1399894992001</v>
      </c>
      <c r="AJ27" s="138" t="s">
        <v>385</v>
      </c>
      <c r="AK27" s="138" t="s">
        <v>385</v>
      </c>
      <c r="AL27" s="147" t="s">
        <v>49</v>
      </c>
    </row>
    <row r="28" spans="1:38" s="2" customFormat="1" ht="26.25" customHeight="1" thickBot="1" x14ac:dyDescent="0.25">
      <c r="A28" s="63" t="s">
        <v>78</v>
      </c>
      <c r="B28" s="63" t="s">
        <v>81</v>
      </c>
      <c r="C28" s="64" t="s">
        <v>82</v>
      </c>
      <c r="D28" s="65"/>
      <c r="E28" s="136">
        <v>4.7188608607016516</v>
      </c>
      <c r="F28" s="136">
        <v>0.42244097613309528</v>
      </c>
      <c r="G28" s="136">
        <v>4.7374436042523053E-3</v>
      </c>
      <c r="H28" s="136">
        <v>2.1564617662844354E-2</v>
      </c>
      <c r="I28" s="136">
        <v>0.28130188364703906</v>
      </c>
      <c r="J28" s="136">
        <v>0.28130188364703906</v>
      </c>
      <c r="K28" s="136">
        <v>0.28130188364703906</v>
      </c>
      <c r="L28" s="136">
        <v>0.1986039644509103</v>
      </c>
      <c r="M28" s="136">
        <v>3.6275383307814701</v>
      </c>
      <c r="N28" s="136">
        <v>2.1966484603755916E-4</v>
      </c>
      <c r="O28" s="136">
        <v>2.3542545265626361E-5</v>
      </c>
      <c r="P28" s="136">
        <v>2.0029908413218807E-3</v>
      </c>
      <c r="Q28" s="136">
        <v>4.3144938876576614E-5</v>
      </c>
      <c r="R28" s="136">
        <v>2.9108106868111993E-3</v>
      </c>
      <c r="S28" s="136">
        <v>1.9628024074756774E-3</v>
      </c>
      <c r="T28" s="136">
        <v>1.5327245588264707E-4</v>
      </c>
      <c r="U28" s="136">
        <v>3.920478722190052E-5</v>
      </c>
      <c r="V28" s="136">
        <v>6.9386571503018066E-3</v>
      </c>
      <c r="W28" s="136">
        <v>0.14172360000000001</v>
      </c>
      <c r="X28" s="136">
        <v>6.3236727166000005E-3</v>
      </c>
      <c r="Y28" s="136">
        <v>7.0973317964999998E-3</v>
      </c>
      <c r="Z28" s="136">
        <v>5.5488331954000004E-3</v>
      </c>
      <c r="AA28" s="136">
        <v>5.9393419966999993E-3</v>
      </c>
      <c r="AB28" s="136">
        <v>2.4909179705199999E-2</v>
      </c>
      <c r="AC28" s="136">
        <v>1.2445579999999999E-4</v>
      </c>
      <c r="AD28" s="136">
        <v>2.5851899999999999E-5</v>
      </c>
      <c r="AE28" s="137"/>
      <c r="AF28" s="138">
        <v>14078.507478383301</v>
      </c>
      <c r="AG28" s="138" t="s">
        <v>385</v>
      </c>
      <c r="AH28" s="138" t="s">
        <v>385</v>
      </c>
      <c r="AI28" s="138">
        <v>615.91774490290004</v>
      </c>
      <c r="AJ28" s="138" t="s">
        <v>385</v>
      </c>
      <c r="AK28" s="138" t="s">
        <v>385</v>
      </c>
      <c r="AL28" s="147" t="s">
        <v>49</v>
      </c>
    </row>
    <row r="29" spans="1:38" s="2" customFormat="1" ht="26.25" customHeight="1" thickBot="1" x14ac:dyDescent="0.25">
      <c r="A29" s="63" t="s">
        <v>78</v>
      </c>
      <c r="B29" s="63" t="s">
        <v>83</v>
      </c>
      <c r="C29" s="64" t="s">
        <v>84</v>
      </c>
      <c r="D29" s="65"/>
      <c r="E29" s="136">
        <v>15.892470798074992</v>
      </c>
      <c r="F29" s="136">
        <v>0.74148346429633449</v>
      </c>
      <c r="G29" s="136">
        <v>7.9694470971922171E-3</v>
      </c>
      <c r="H29" s="136">
        <v>1.52146904804929E-2</v>
      </c>
      <c r="I29" s="136">
        <v>0.37389702023066346</v>
      </c>
      <c r="J29" s="136">
        <v>0.37389702023066346</v>
      </c>
      <c r="K29" s="136">
        <v>0.37389702023066346</v>
      </c>
      <c r="L29" s="136">
        <v>0.23342572480784526</v>
      </c>
      <c r="M29" s="136">
        <v>4.0320303990463202</v>
      </c>
      <c r="N29" s="136">
        <v>2.9486042632374164E-4</v>
      </c>
      <c r="O29" s="136">
        <v>2.9489680291264051E-5</v>
      </c>
      <c r="P29" s="136">
        <v>3.1247693424709009E-3</v>
      </c>
      <c r="Q29" s="136">
        <v>5.8970266435303398E-5</v>
      </c>
      <c r="R29" s="136">
        <v>5.0107265707336444E-3</v>
      </c>
      <c r="S29" s="136">
        <v>3.3601593242619798E-3</v>
      </c>
      <c r="T29" s="136">
        <v>1.180951333734269E-4</v>
      </c>
      <c r="U29" s="136">
        <v>5.8961172288078694E-5</v>
      </c>
      <c r="V29" s="136">
        <v>1.0612738187437422E-2</v>
      </c>
      <c r="W29" s="136">
        <v>0.17402980000000001</v>
      </c>
      <c r="X29" s="136">
        <v>2.8470247198000001E-3</v>
      </c>
      <c r="Y29" s="136">
        <v>1.7240316360000001E-2</v>
      </c>
      <c r="Z29" s="136">
        <v>1.9264867271600001E-2</v>
      </c>
      <c r="AA29" s="136">
        <v>4.4287051201000001E-3</v>
      </c>
      <c r="AB29" s="136">
        <v>4.3780913471500003E-2</v>
      </c>
      <c r="AC29" s="136">
        <v>1.3437670000000001E-4</v>
      </c>
      <c r="AD29" s="136">
        <v>2.9835299999999999E-5</v>
      </c>
      <c r="AE29" s="137"/>
      <c r="AF29" s="138">
        <v>28553.415280323199</v>
      </c>
      <c r="AG29" s="138" t="s">
        <v>385</v>
      </c>
      <c r="AH29" s="138">
        <v>346.7627422173</v>
      </c>
      <c r="AI29" s="138">
        <v>1311.5547085892999</v>
      </c>
      <c r="AJ29" s="138" t="s">
        <v>385</v>
      </c>
      <c r="AK29" s="138" t="s">
        <v>385</v>
      </c>
      <c r="AL29" s="147" t="s">
        <v>49</v>
      </c>
    </row>
    <row r="30" spans="1:38" s="2" customFormat="1" ht="26.25" customHeight="1" thickBot="1" x14ac:dyDescent="0.25">
      <c r="A30" s="63" t="s">
        <v>78</v>
      </c>
      <c r="B30" s="63" t="s">
        <v>85</v>
      </c>
      <c r="C30" s="64" t="s">
        <v>86</v>
      </c>
      <c r="D30" s="65"/>
      <c r="E30" s="136">
        <v>1.1873584640591968E-2</v>
      </c>
      <c r="F30" s="136">
        <v>8.1703402871343048E-2</v>
      </c>
      <c r="G30" s="136">
        <v>1.6969896373770721E-4</v>
      </c>
      <c r="H30" s="136">
        <v>2.5104787573274582E-4</v>
      </c>
      <c r="I30" s="136">
        <v>2.117398476737354E-3</v>
      </c>
      <c r="J30" s="136">
        <v>2.117398476737354E-3</v>
      </c>
      <c r="K30" s="136">
        <v>2.117398476737354E-3</v>
      </c>
      <c r="L30" s="136">
        <v>3.5137898520065257E-4</v>
      </c>
      <c r="M30" s="136">
        <v>0.35270536634824917</v>
      </c>
      <c r="N30" s="136">
        <v>8.5560386480711181E-6</v>
      </c>
      <c r="O30" s="136">
        <v>2.4002265806045331E-6</v>
      </c>
      <c r="P30" s="136">
        <v>4.0830928220060893E-5</v>
      </c>
      <c r="Q30" s="136">
        <v>3.0089079821976234E-6</v>
      </c>
      <c r="R30" s="136">
        <v>3.0066881858436321E-5</v>
      </c>
      <c r="S30" s="136">
        <v>2.147634418459737E-5</v>
      </c>
      <c r="T30" s="136">
        <v>1.1338228737449819E-5</v>
      </c>
      <c r="U30" s="136">
        <v>1.5130787475407709E-6</v>
      </c>
      <c r="V30" s="136">
        <v>2.794937050103842E-2</v>
      </c>
      <c r="W30" s="136">
        <v>1.6511E-3</v>
      </c>
      <c r="X30" s="136">
        <v>3.8596600100000001E-5</v>
      </c>
      <c r="Y30" s="136">
        <v>4.5812643200000003E-5</v>
      </c>
      <c r="Z30" s="136">
        <v>3.0726701800000001E-5</v>
      </c>
      <c r="AA30" s="136">
        <v>5.01696159E-5</v>
      </c>
      <c r="AB30" s="136">
        <v>1.6530556100000001E-4</v>
      </c>
      <c r="AC30" s="136">
        <v>1.6509999999999999E-6</v>
      </c>
      <c r="AD30" s="136">
        <v>5.073E-7</v>
      </c>
      <c r="AE30" s="137"/>
      <c r="AF30" s="138">
        <v>204.89366327939999</v>
      </c>
      <c r="AG30" s="138" t="s">
        <v>385</v>
      </c>
      <c r="AH30" s="138" t="s">
        <v>385</v>
      </c>
      <c r="AI30" s="138">
        <v>6.0882585004000003</v>
      </c>
      <c r="AJ30" s="138" t="s">
        <v>385</v>
      </c>
      <c r="AK30" s="138" t="s">
        <v>385</v>
      </c>
      <c r="AL30" s="147" t="s">
        <v>49</v>
      </c>
    </row>
    <row r="31" spans="1:38" s="2" customFormat="1" ht="26.25" customHeight="1" thickBot="1" x14ac:dyDescent="0.25">
      <c r="A31" s="63" t="s">
        <v>78</v>
      </c>
      <c r="B31" s="63" t="s">
        <v>87</v>
      </c>
      <c r="C31" s="64" t="s">
        <v>88</v>
      </c>
      <c r="D31" s="65"/>
      <c r="E31" s="136" t="s">
        <v>385</v>
      </c>
      <c r="F31" s="136">
        <v>1.937742759060805</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0.27391405623416293</v>
      </c>
      <c r="J32" s="136">
        <v>0.50839843930402961</v>
      </c>
      <c r="K32" s="136">
        <v>0.67195548732039856</v>
      </c>
      <c r="L32" s="136">
        <v>2.8213147792118781E-2</v>
      </c>
      <c r="M32" s="136" t="s">
        <v>385</v>
      </c>
      <c r="N32" s="136">
        <v>0.68494285235734131</v>
      </c>
      <c r="O32" s="136">
        <v>3.198893930437654E-3</v>
      </c>
      <c r="P32" s="136" t="s">
        <v>395</v>
      </c>
      <c r="Q32" s="136">
        <v>2.170405927363538E-12</v>
      </c>
      <c r="R32" s="136">
        <v>0.25352355676598581</v>
      </c>
      <c r="S32" s="136">
        <v>5.548671119529998</v>
      </c>
      <c r="T32" s="136">
        <v>4.0275115932775947E-2</v>
      </c>
      <c r="U32" s="136">
        <v>5.4782811246832618E-3</v>
      </c>
      <c r="V32" s="136">
        <v>2.1704059273635412</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24459.640078240602</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0.14850462799606143</v>
      </c>
      <c r="J33" s="136">
        <v>0.27500857036307647</v>
      </c>
      <c r="K33" s="136">
        <v>0.55001714072615293</v>
      </c>
      <c r="L33" s="136">
        <v>5.8301816916972327E-3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24459.640078240602</v>
      </c>
      <c r="AL33" s="147" t="s">
        <v>382</v>
      </c>
    </row>
    <row r="34" spans="1:38" s="2" customFormat="1" ht="26.25" customHeight="1" thickBot="1" x14ac:dyDescent="0.25">
      <c r="A34" s="63" t="s">
        <v>70</v>
      </c>
      <c r="B34" s="63" t="s">
        <v>93</v>
      </c>
      <c r="C34" s="64" t="s">
        <v>94</v>
      </c>
      <c r="D34" s="65"/>
      <c r="E34" s="136">
        <v>1.3928252257919997</v>
      </c>
      <c r="F34" s="136">
        <v>0.12359994847200001</v>
      </c>
      <c r="G34" s="136">
        <v>5.3161268159999996E-4</v>
      </c>
      <c r="H34" s="136">
        <v>1.8606443856E-4</v>
      </c>
      <c r="I34" s="136">
        <v>3.6415468689600008E-2</v>
      </c>
      <c r="J34" s="136">
        <v>3.8276113075199993E-2</v>
      </c>
      <c r="K34" s="136">
        <v>4.0402563801600004E-2</v>
      </c>
      <c r="L34" s="136">
        <v>2.3670054648240006E-2</v>
      </c>
      <c r="M34" s="136">
        <v>0.28441278465599995</v>
      </c>
      <c r="N34" s="136" t="s">
        <v>395</v>
      </c>
      <c r="O34" s="136">
        <v>2.6580634079999998E-4</v>
      </c>
      <c r="P34" s="136" t="s">
        <v>395</v>
      </c>
      <c r="Q34" s="136" t="s">
        <v>395</v>
      </c>
      <c r="R34" s="136">
        <v>1.3290317040000001E-3</v>
      </c>
      <c r="S34" s="136">
        <v>4.5187077935999999E-2</v>
      </c>
      <c r="T34" s="136">
        <v>1.8606443856000001E-3</v>
      </c>
      <c r="U34" s="136">
        <v>2.6580634079999998E-4</v>
      </c>
      <c r="V34" s="136">
        <v>2.6580634079999998E-2</v>
      </c>
      <c r="W34" s="136">
        <v>2.6580634080000001E-3</v>
      </c>
      <c r="X34" s="136">
        <v>7.9741902239999999E-4</v>
      </c>
      <c r="Y34" s="136">
        <v>1.3290317040000001E-3</v>
      </c>
      <c r="Z34" s="136">
        <v>9.8879958777600018E-7</v>
      </c>
      <c r="AA34" s="136">
        <v>2.2859345308800002E-7</v>
      </c>
      <c r="AB34" s="136">
        <v>2.1276681194408644E-3</v>
      </c>
      <c r="AC34" s="136">
        <v>2.1264507263999999E-4</v>
      </c>
      <c r="AD34" s="136">
        <v>0.26580634079999998</v>
      </c>
      <c r="AE34" s="137"/>
      <c r="AF34" s="138">
        <v>1103.6191344081656</v>
      </c>
      <c r="AG34" s="138" t="s">
        <v>385</v>
      </c>
      <c r="AH34" s="138" t="s">
        <v>385</v>
      </c>
      <c r="AI34" s="138">
        <v>52.260839904465257</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0.74276595968640013</v>
      </c>
      <c r="F36" s="136">
        <v>2.5289635449600004E-2</v>
      </c>
      <c r="G36" s="136">
        <v>0.18733063296000005</v>
      </c>
      <c r="H36" s="136">
        <v>6.5565721536000015E-5</v>
      </c>
      <c r="I36" s="136">
        <v>5.2452577228800007E-2</v>
      </c>
      <c r="J36" s="136">
        <v>5.8072496217600009E-2</v>
      </c>
      <c r="K36" s="136">
        <v>5.8072496217600009E-2</v>
      </c>
      <c r="L36" s="136">
        <v>6.9686995461120012E-3</v>
      </c>
      <c r="M36" s="136">
        <v>6.9312334195200026E-2</v>
      </c>
      <c r="N36" s="136">
        <v>1.6859756966400002E-3</v>
      </c>
      <c r="O36" s="136">
        <v>1.8733063296000004E-4</v>
      </c>
      <c r="P36" s="136">
        <v>1.8733063296000004E-4</v>
      </c>
      <c r="Q36" s="136">
        <v>6.3692415206400019E-3</v>
      </c>
      <c r="R36" s="136">
        <v>6.7439027865600007E-3</v>
      </c>
      <c r="S36" s="136">
        <v>1.1708164560000003E-2</v>
      </c>
      <c r="T36" s="136">
        <v>0.29972901273600006</v>
      </c>
      <c r="U36" s="136">
        <v>1.9669716460800003E-3</v>
      </c>
      <c r="V36" s="136">
        <v>1.1239837977600002E-2</v>
      </c>
      <c r="W36" s="136">
        <v>4.402269874560001E-4</v>
      </c>
      <c r="X36" s="136">
        <v>2.8099594944000007E-4</v>
      </c>
      <c r="Y36" s="136">
        <v>4.6832658240000011E-4</v>
      </c>
      <c r="Z36" s="136">
        <v>3.4843497730560007E-7</v>
      </c>
      <c r="AA36" s="136">
        <v>8.0552172172800036E-8</v>
      </c>
      <c r="AB36" s="136">
        <v>7.4975151898947867E-4</v>
      </c>
      <c r="AC36" s="136">
        <v>1.3113144307200005E-3</v>
      </c>
      <c r="AD36" s="136">
        <v>5.3389230393600011E-3</v>
      </c>
      <c r="AE36" s="137"/>
      <c r="AF36" s="138">
        <v>445.59832499171523</v>
      </c>
      <c r="AG36" s="138" t="s">
        <v>385</v>
      </c>
      <c r="AH36" s="138" t="s">
        <v>385</v>
      </c>
      <c r="AI36" s="138">
        <v>2.0020868621789999E-2</v>
      </c>
      <c r="AJ36" s="138" t="s">
        <v>385</v>
      </c>
      <c r="AK36" s="138" t="s">
        <v>385</v>
      </c>
      <c r="AL36" s="147" t="s">
        <v>49</v>
      </c>
    </row>
    <row r="37" spans="1:38" s="2" customFormat="1" ht="26.25" customHeight="1" thickBot="1" x14ac:dyDescent="0.25">
      <c r="A37" s="63" t="s">
        <v>70</v>
      </c>
      <c r="B37" s="63" t="s">
        <v>100</v>
      </c>
      <c r="C37" s="64" t="s">
        <v>369</v>
      </c>
      <c r="D37" s="65"/>
      <c r="E37" s="136">
        <v>2.4936221460000003</v>
      </c>
      <c r="F37" s="136">
        <v>0.21090699200000004</v>
      </c>
      <c r="G37" s="136">
        <v>1.4341319999999999E-2</v>
      </c>
      <c r="H37" s="136" t="s">
        <v>385</v>
      </c>
      <c r="I37" s="136">
        <v>2.7546999999999999E-5</v>
      </c>
      <c r="J37" s="136">
        <v>2.7546999999999999E-5</v>
      </c>
      <c r="K37" s="136">
        <v>2.7546999999999999E-5</v>
      </c>
      <c r="L37" s="136">
        <v>1.118502448003322E-6</v>
      </c>
      <c r="M37" s="136">
        <v>0.17102356700000002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0.82445749999999995</v>
      </c>
      <c r="AG37" s="136" t="s">
        <v>392</v>
      </c>
      <c r="AH37" s="136">
        <v>16376.631843809999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2.2152345439999999</v>
      </c>
      <c r="F39" s="136">
        <v>0.97881786999999865</v>
      </c>
      <c r="G39" s="136">
        <v>0.49861524800000001</v>
      </c>
      <c r="H39" s="136" t="s">
        <v>392</v>
      </c>
      <c r="I39" s="136">
        <v>0.2596813780000003</v>
      </c>
      <c r="J39" s="136">
        <v>0.31083989600000028</v>
      </c>
      <c r="K39" s="136">
        <v>0.43573839799999997</v>
      </c>
      <c r="L39" s="136">
        <v>6.4719650056482045E-2</v>
      </c>
      <c r="M39" s="136">
        <v>2.5273845480000001</v>
      </c>
      <c r="N39" s="136">
        <v>0.24640178222918491</v>
      </c>
      <c r="O39" s="136">
        <v>6.433815195581663E-2</v>
      </c>
      <c r="P39" s="136">
        <v>1.2828936363294139E-2</v>
      </c>
      <c r="Q39" s="136">
        <v>7.8379405423007979E-3</v>
      </c>
      <c r="R39" s="136">
        <v>0.12495141183036169</v>
      </c>
      <c r="S39" s="136">
        <v>4.3351201621374374E-2</v>
      </c>
      <c r="T39" s="136">
        <v>2.4366038790846832E-2</v>
      </c>
      <c r="U39" s="136">
        <v>4.6766495774904215E-3</v>
      </c>
      <c r="V39" s="136">
        <v>2.6581233009083216</v>
      </c>
      <c r="W39" s="136">
        <v>0.66535484224825936</v>
      </c>
      <c r="X39" s="136">
        <v>9.834088779853177E-2</v>
      </c>
      <c r="Y39" s="136">
        <v>0.15290897536124445</v>
      </c>
      <c r="Z39" s="136">
        <v>6.594921555270844E-2</v>
      </c>
      <c r="AA39" s="136">
        <v>5.6635995482141231E-2</v>
      </c>
      <c r="AB39" s="136">
        <v>0.37383507419462586</v>
      </c>
      <c r="AC39" s="136">
        <v>2.4765172942123284E-2</v>
      </c>
      <c r="AD39" s="136">
        <v>0.15155369066008167</v>
      </c>
      <c r="AE39" s="137"/>
      <c r="AF39" s="138">
        <v>138.98064334832702</v>
      </c>
      <c r="AG39" s="138">
        <v>1306.1311089176102</v>
      </c>
      <c r="AH39" s="138">
        <v>28860.156762748105</v>
      </c>
      <c r="AI39" s="138">
        <v>3917.2116778200025</v>
      </c>
      <c r="AJ39" s="138" t="s">
        <v>392</v>
      </c>
      <c r="AK39" s="138" t="s">
        <v>385</v>
      </c>
      <c r="AL39" s="147" t="s">
        <v>49</v>
      </c>
    </row>
    <row r="40" spans="1:38" s="2" customFormat="1" ht="26.25" customHeight="1" thickBot="1" x14ac:dyDescent="0.25">
      <c r="A40" s="63" t="s">
        <v>70</v>
      </c>
      <c r="B40" s="63" t="s">
        <v>105</v>
      </c>
      <c r="C40" s="64" t="s">
        <v>361</v>
      </c>
      <c r="D40" s="65"/>
      <c r="E40" s="136">
        <v>0.15702706250000001</v>
      </c>
      <c r="F40" s="136">
        <v>1.6251812500000001E-2</v>
      </c>
      <c r="G40" s="136">
        <v>9.6249999999999995E-5</v>
      </c>
      <c r="H40" s="136">
        <v>3.8500000000000001E-5</v>
      </c>
      <c r="I40" s="136">
        <v>1.0125500000000001E-2</v>
      </c>
      <c r="J40" s="136">
        <v>1.0125500000000001E-2</v>
      </c>
      <c r="K40" s="136">
        <v>1.0125500000000001E-2</v>
      </c>
      <c r="L40" s="136">
        <v>6.2851249999999999E-3</v>
      </c>
      <c r="M40" s="136">
        <v>5.1849874999999997E-2</v>
      </c>
      <c r="N40" s="136" t="s">
        <v>395</v>
      </c>
      <c r="O40" s="136">
        <v>4.8125000000000004E-5</v>
      </c>
      <c r="P40" s="136" t="s">
        <v>395</v>
      </c>
      <c r="Q40" s="136" t="s">
        <v>395</v>
      </c>
      <c r="R40" s="136">
        <v>2.4062500000000001E-4</v>
      </c>
      <c r="S40" s="136">
        <v>8.181250000000001E-3</v>
      </c>
      <c r="T40" s="136">
        <v>3.3687500000000004E-4</v>
      </c>
      <c r="U40" s="136">
        <v>4.8125000000000004E-5</v>
      </c>
      <c r="V40" s="136">
        <v>4.8124999999999999E-3</v>
      </c>
      <c r="W40" s="136" t="s">
        <v>395</v>
      </c>
      <c r="X40" s="136">
        <v>1.44375E-4</v>
      </c>
      <c r="Y40" s="136">
        <v>2.4062500000000001E-4</v>
      </c>
      <c r="Z40" s="136" t="s">
        <v>395</v>
      </c>
      <c r="AA40" s="136" t="s">
        <v>395</v>
      </c>
      <c r="AB40" s="136">
        <v>3.8500000000000003E-4</v>
      </c>
      <c r="AC40" s="136" t="s">
        <v>395</v>
      </c>
      <c r="AD40" s="136" t="s">
        <v>395</v>
      </c>
      <c r="AE40" s="137"/>
      <c r="AF40" s="138">
        <v>181.11527003035809</v>
      </c>
      <c r="AG40" s="138" t="s">
        <v>385</v>
      </c>
      <c r="AH40" s="138" t="s">
        <v>385</v>
      </c>
      <c r="AI40" s="138">
        <v>8.9405969214216885</v>
      </c>
      <c r="AJ40" s="138" t="s">
        <v>385</v>
      </c>
      <c r="AK40" s="138" t="s">
        <v>385</v>
      </c>
      <c r="AL40" s="147" t="s">
        <v>49</v>
      </c>
    </row>
    <row r="41" spans="1:38" s="2" customFormat="1" ht="26.25" customHeight="1" thickBot="1" x14ac:dyDescent="0.25">
      <c r="A41" s="63" t="s">
        <v>103</v>
      </c>
      <c r="B41" s="63" t="s">
        <v>106</v>
      </c>
      <c r="C41" s="64" t="s">
        <v>370</v>
      </c>
      <c r="D41" s="65"/>
      <c r="E41" s="136">
        <v>3.6591943003547507</v>
      </c>
      <c r="F41" s="136">
        <v>43.40059163647566</v>
      </c>
      <c r="G41" s="136">
        <v>1.6277132712113382</v>
      </c>
      <c r="H41" s="136">
        <v>1.9526452718550913</v>
      </c>
      <c r="I41" s="136">
        <v>19.193979052287332</v>
      </c>
      <c r="J41" s="136">
        <v>19.646000009718023</v>
      </c>
      <c r="K41" s="136">
        <v>20.823935817686039</v>
      </c>
      <c r="L41" s="136">
        <v>1.9278418469747303</v>
      </c>
      <c r="M41" s="136">
        <v>201.61422228876714</v>
      </c>
      <c r="N41" s="136">
        <v>0.4515661215422429</v>
      </c>
      <c r="O41" s="136">
        <v>0.28878322659514288</v>
      </c>
      <c r="P41" s="136">
        <v>7.4030907667896259E-2</v>
      </c>
      <c r="Q41" s="136">
        <v>5.820483304572973E-2</v>
      </c>
      <c r="R41" s="136">
        <v>0.91474839621205606</v>
      </c>
      <c r="S41" s="136">
        <v>0.23665096775573652</v>
      </c>
      <c r="T41" s="136">
        <v>0.12294291494243109</v>
      </c>
      <c r="U41" s="136">
        <v>4.8653562433591799E-2</v>
      </c>
      <c r="V41" s="136">
        <v>5.573308865388098</v>
      </c>
      <c r="W41" s="136">
        <v>8.1191568347643504</v>
      </c>
      <c r="X41" s="136">
        <v>5.4623612570797357</v>
      </c>
      <c r="Y41" s="136">
        <v>3.9876296921237895</v>
      </c>
      <c r="Z41" s="136">
        <v>2.1626946220918293</v>
      </c>
      <c r="AA41" s="136">
        <v>2.8820203304816907</v>
      </c>
      <c r="AB41" s="136">
        <v>14.494705901777047</v>
      </c>
      <c r="AC41" s="136">
        <v>2.149605034642319</v>
      </c>
      <c r="AD41" s="136">
        <v>9.7355974680346014E-2</v>
      </c>
      <c r="AE41" s="137"/>
      <c r="AF41" s="138">
        <v>552</v>
      </c>
      <c r="AG41" s="138">
        <v>2773.5831600162146</v>
      </c>
      <c r="AH41" s="138">
        <v>55629.415674322532</v>
      </c>
      <c r="AI41" s="138">
        <v>31803.018456027756</v>
      </c>
      <c r="AJ41" s="138" t="s">
        <v>392</v>
      </c>
      <c r="AK41" s="138" t="s">
        <v>385</v>
      </c>
      <c r="AL41" s="147" t="s">
        <v>49</v>
      </c>
    </row>
    <row r="42" spans="1:38" s="2" customFormat="1" ht="26.25" customHeight="1" thickBot="1" x14ac:dyDescent="0.25">
      <c r="A42" s="63" t="s">
        <v>70</v>
      </c>
      <c r="B42" s="63" t="s">
        <v>107</v>
      </c>
      <c r="C42" s="64" t="s">
        <v>108</v>
      </c>
      <c r="D42" s="65"/>
      <c r="E42" s="136">
        <v>0.12762203680000003</v>
      </c>
      <c r="F42" s="136">
        <v>9.1397259200000011E-2</v>
      </c>
      <c r="G42" s="136">
        <v>1.4556800000000005E-4</v>
      </c>
      <c r="H42" s="136">
        <v>4.1001600000000011E-5</v>
      </c>
      <c r="I42" s="136">
        <v>6.9291928000000027E-3</v>
      </c>
      <c r="J42" s="136">
        <v>6.9291928000000027E-3</v>
      </c>
      <c r="K42" s="136">
        <v>6.9291928000000027E-3</v>
      </c>
      <c r="L42" s="136">
        <v>3.9158832000000011E-3</v>
      </c>
      <c r="M42" s="136">
        <v>3.3495330832000008</v>
      </c>
      <c r="N42" s="136" t="s">
        <v>395</v>
      </c>
      <c r="O42" s="136">
        <v>7.2784000000000027E-5</v>
      </c>
      <c r="P42" s="136" t="s">
        <v>395</v>
      </c>
      <c r="Q42" s="136" t="s">
        <v>395</v>
      </c>
      <c r="R42" s="136">
        <v>3.6392000000000011E-4</v>
      </c>
      <c r="S42" s="136">
        <v>1.2373280000000004E-2</v>
      </c>
      <c r="T42" s="136">
        <v>5.0948800000000022E-4</v>
      </c>
      <c r="U42" s="136">
        <v>7.2784000000000027E-5</v>
      </c>
      <c r="V42" s="136">
        <v>7.2784000000000026E-3</v>
      </c>
      <c r="W42" s="136" t="s">
        <v>395</v>
      </c>
      <c r="X42" s="136">
        <v>2.6141600000000005E-4</v>
      </c>
      <c r="Y42" s="136">
        <v>3.2085600000000011E-4</v>
      </c>
      <c r="Z42" s="136" t="s">
        <v>395</v>
      </c>
      <c r="AA42" s="136" t="s">
        <v>395</v>
      </c>
      <c r="AB42" s="136">
        <v>5.8227200000000021E-4</v>
      </c>
      <c r="AC42" s="136" t="s">
        <v>395</v>
      </c>
      <c r="AD42" s="136" t="s">
        <v>395</v>
      </c>
      <c r="AE42" s="137"/>
      <c r="AF42" s="138">
        <v>292.3966625448503</v>
      </c>
      <c r="AG42" s="138" t="s">
        <v>385</v>
      </c>
      <c r="AH42" s="138" t="s">
        <v>385</v>
      </c>
      <c r="AI42" s="138">
        <v>5.4584696993942963</v>
      </c>
      <c r="AJ42" s="138" t="s">
        <v>385</v>
      </c>
      <c r="AK42" s="138" t="s">
        <v>385</v>
      </c>
      <c r="AL42" s="147" t="s">
        <v>49</v>
      </c>
    </row>
    <row r="43" spans="1:38" s="2" customFormat="1" ht="26.25" customHeight="1" thickBot="1" x14ac:dyDescent="0.25">
      <c r="A43" s="63" t="s">
        <v>103</v>
      </c>
      <c r="B43" s="63" t="s">
        <v>109</v>
      </c>
      <c r="C43" s="64" t="s">
        <v>110</v>
      </c>
      <c r="D43" s="65"/>
      <c r="E43" s="136">
        <v>0.10197034499999999</v>
      </c>
      <c r="F43" s="136">
        <v>1.2832217999999999E-2</v>
      </c>
      <c r="G43" s="136">
        <v>1.9359339999999999E-2</v>
      </c>
      <c r="H43" s="136" t="s">
        <v>395</v>
      </c>
      <c r="I43" s="136">
        <v>3.5715316000000018E-2</v>
      </c>
      <c r="J43" s="136">
        <v>8.924847300000005E-2</v>
      </c>
      <c r="K43" s="136">
        <v>0.19838871800000002</v>
      </c>
      <c r="L43" s="136">
        <v>8.5024218182836297E-3</v>
      </c>
      <c r="M43" s="136">
        <v>0.126690885</v>
      </c>
      <c r="N43" s="136">
        <v>5.143327254516581E-3</v>
      </c>
      <c r="O43" s="136">
        <v>7.89023642537845E-4</v>
      </c>
      <c r="P43" s="136">
        <v>3.2194521423624991E-4</v>
      </c>
      <c r="Q43" s="136">
        <v>2.8551696674189995E-4</v>
      </c>
      <c r="R43" s="136">
        <v>1.6425157459800793E-3</v>
      </c>
      <c r="S43" s="136">
        <v>8.830005060684082E-4</v>
      </c>
      <c r="T43" s="136">
        <v>1.1684209850309742E-3</v>
      </c>
      <c r="U43" s="136">
        <v>9.0991305434119996E-5</v>
      </c>
      <c r="V43" s="136">
        <v>3.446065731990914E-2</v>
      </c>
      <c r="W43" s="136">
        <v>1.3338363695306851E-2</v>
      </c>
      <c r="X43" s="136">
        <v>3.1493823855036993E-3</v>
      </c>
      <c r="Y43" s="136">
        <v>4.7214464600878001E-3</v>
      </c>
      <c r="Z43" s="136">
        <v>2.4554383857662994E-3</v>
      </c>
      <c r="AA43" s="136">
        <v>2.2240487608492991E-3</v>
      </c>
      <c r="AB43" s="136">
        <v>1.2550315992207099E-2</v>
      </c>
      <c r="AC43" s="136">
        <v>2.9469714236450003E-4</v>
      </c>
      <c r="AD43" s="136">
        <v>3.2417014921937502E-3</v>
      </c>
      <c r="AE43" s="137"/>
      <c r="AF43" s="138">
        <v>50.351823656609596</v>
      </c>
      <c r="AG43" s="138">
        <v>38.587837665000002</v>
      </c>
      <c r="AH43" s="138">
        <v>1677.7135766579997</v>
      </c>
      <c r="AI43" s="138">
        <v>69.986010399999984</v>
      </c>
      <c r="AJ43" s="138" t="s">
        <v>392</v>
      </c>
      <c r="AK43" s="138" t="s">
        <v>385</v>
      </c>
      <c r="AL43" s="147" t="s">
        <v>49</v>
      </c>
    </row>
    <row r="44" spans="1:38" s="2" customFormat="1" ht="26.25" customHeight="1" thickBot="1" x14ac:dyDescent="0.25">
      <c r="A44" s="63" t="s">
        <v>70</v>
      </c>
      <c r="B44" s="63" t="s">
        <v>111</v>
      </c>
      <c r="C44" s="64" t="s">
        <v>112</v>
      </c>
      <c r="D44" s="65"/>
      <c r="E44" s="136">
        <v>2.4355165818531335</v>
      </c>
      <c r="F44" s="136">
        <v>0.32021929851458719</v>
      </c>
      <c r="G44" s="136">
        <v>1.4746985799807292E-3</v>
      </c>
      <c r="H44" s="136">
        <v>5.7449276532562515E-4</v>
      </c>
      <c r="I44" s="136">
        <v>0.13430017250849011</v>
      </c>
      <c r="J44" s="136">
        <v>0.13430017250849011</v>
      </c>
      <c r="K44" s="136">
        <v>0.13430017250849011</v>
      </c>
      <c r="L44" s="136">
        <v>7.7676632784596175E-2</v>
      </c>
      <c r="M44" s="136">
        <v>3.7648973873566165</v>
      </c>
      <c r="N44" s="136" t="s">
        <v>395</v>
      </c>
      <c r="O44" s="136">
        <v>7.3734928999036472E-4</v>
      </c>
      <c r="P44" s="136" t="s">
        <v>395</v>
      </c>
      <c r="Q44" s="136" t="s">
        <v>395</v>
      </c>
      <c r="R44" s="136">
        <v>3.6867464499518239E-3</v>
      </c>
      <c r="S44" s="136">
        <v>0.12534937929836198</v>
      </c>
      <c r="T44" s="136">
        <v>5.1614450299325544E-3</v>
      </c>
      <c r="U44" s="136">
        <v>7.3734928999036472E-4</v>
      </c>
      <c r="V44" s="136">
        <v>7.373492899903647E-2</v>
      </c>
      <c r="W44" s="136" t="s">
        <v>395</v>
      </c>
      <c r="X44" s="136">
        <v>2.250514536637761E-3</v>
      </c>
      <c r="Y44" s="136">
        <v>3.6482797832851567E-3</v>
      </c>
      <c r="Z44" s="136" t="s">
        <v>395</v>
      </c>
      <c r="AA44" s="136" t="s">
        <v>395</v>
      </c>
      <c r="AB44" s="136">
        <v>5.8987943199229178E-3</v>
      </c>
      <c r="AC44" s="136" t="s">
        <v>395</v>
      </c>
      <c r="AD44" s="136" t="s">
        <v>395</v>
      </c>
      <c r="AE44" s="137"/>
      <c r="AF44" s="138">
        <v>2822.7838891403112</v>
      </c>
      <c r="AG44" s="138" t="s">
        <v>385</v>
      </c>
      <c r="AH44" s="138" t="s">
        <v>385</v>
      </c>
      <c r="AI44" s="138">
        <v>130.62593492705818</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0.17400913599999998</v>
      </c>
      <c r="F46" s="136">
        <v>0.51740496879799902</v>
      </c>
      <c r="G46" s="136">
        <v>0.11857905099999999</v>
      </c>
      <c r="H46" s="136">
        <v>1.509498E-3</v>
      </c>
      <c r="I46" s="136">
        <v>1.4275103000000001E-2</v>
      </c>
      <c r="J46" s="136">
        <v>1.9665198000000002E-2</v>
      </c>
      <c r="K46" s="136">
        <v>3.9102825000000001E-2</v>
      </c>
      <c r="L46" s="136">
        <v>2.1045061792564204E-3</v>
      </c>
      <c r="M46" s="136">
        <v>0.17701745999999999</v>
      </c>
      <c r="N46" s="136">
        <v>5.2399224412027195E-3</v>
      </c>
      <c r="O46" s="136">
        <v>1.8269987318328325E-4</v>
      </c>
      <c r="P46" s="136">
        <v>4.8768091837656007E-4</v>
      </c>
      <c r="Q46" s="136">
        <v>3.3173055615252006E-4</v>
      </c>
      <c r="R46" s="136">
        <v>9.5704617151025774E-4</v>
      </c>
      <c r="S46" s="136">
        <v>7.1892163013220582E-4</v>
      </c>
      <c r="T46" s="136">
        <v>2.6238159263955144E-3</v>
      </c>
      <c r="U46" s="136">
        <v>2.2564437234346305E-4</v>
      </c>
      <c r="V46" s="136">
        <v>1.4007665462251217E-2</v>
      </c>
      <c r="W46" s="136">
        <v>9.0984153668176391E-3</v>
      </c>
      <c r="X46" s="136">
        <v>3.0388317268486812E-3</v>
      </c>
      <c r="Y46" s="136">
        <v>9.0908249448929217E-3</v>
      </c>
      <c r="Z46" s="136">
        <v>2.9349792901731198E-3</v>
      </c>
      <c r="AA46" s="136">
        <v>2.7868081122939207E-3</v>
      </c>
      <c r="AB46" s="136">
        <v>1.7851444074208644E-2</v>
      </c>
      <c r="AC46" s="136">
        <v>6.8446678424519987E-5</v>
      </c>
      <c r="AD46" s="136">
        <v>6.2337557964905798E-3</v>
      </c>
      <c r="AE46" s="137"/>
      <c r="AF46" s="138">
        <v>20.214997670940793</v>
      </c>
      <c r="AG46" s="138">
        <v>57.347562600000003</v>
      </c>
      <c r="AH46" s="138">
        <v>1630.648599702</v>
      </c>
      <c r="AI46" s="138">
        <v>472.21949847999991</v>
      </c>
      <c r="AJ46" s="138">
        <v>43.568237400000001</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7.1280780000000004</v>
      </c>
      <c r="G48" s="136" t="s">
        <v>385</v>
      </c>
      <c r="H48" s="136" t="s">
        <v>385</v>
      </c>
      <c r="I48" s="136">
        <v>9.5041040000000007E-2</v>
      </c>
      <c r="J48" s="136">
        <v>0.66528728000000004</v>
      </c>
      <c r="K48" s="136">
        <v>1.40185534</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2.3775339999999998</v>
      </c>
      <c r="AL48" s="147" t="s">
        <v>400</v>
      </c>
    </row>
    <row r="49" spans="1:38" s="2" customFormat="1" ht="26.25" customHeight="1" thickBot="1" x14ac:dyDescent="0.25">
      <c r="A49" s="63" t="s">
        <v>119</v>
      </c>
      <c r="B49" s="63" t="s">
        <v>122</v>
      </c>
      <c r="C49" s="64" t="s">
        <v>123</v>
      </c>
      <c r="D49" s="65"/>
      <c r="E49" s="136">
        <v>1.3680087974999998E-3</v>
      </c>
      <c r="F49" s="136">
        <v>1.1704075267499999E-2</v>
      </c>
      <c r="G49" s="136">
        <v>1.21600782E-3</v>
      </c>
      <c r="H49" s="136">
        <v>5.6240361674999998E-3</v>
      </c>
      <c r="I49" s="136">
        <v>9.2720596274999997E-2</v>
      </c>
      <c r="J49" s="136">
        <v>0.22192142714999996</v>
      </c>
      <c r="K49" s="136">
        <v>0.527443391925</v>
      </c>
      <c r="L49" s="136">
        <v>4.5433092174750001E-2</v>
      </c>
      <c r="M49" s="136">
        <v>0.69920449650000005</v>
      </c>
      <c r="N49" s="136">
        <v>0.57760371449999992</v>
      </c>
      <c r="O49" s="136">
        <v>1.0640068425E-2</v>
      </c>
      <c r="P49" s="136">
        <v>1.8240117300000001E-2</v>
      </c>
      <c r="Q49" s="136">
        <v>1.9760127074999998E-2</v>
      </c>
      <c r="R49" s="136">
        <v>0.25840166175000001</v>
      </c>
      <c r="S49" s="136">
        <v>7.2960469200000003E-2</v>
      </c>
      <c r="T49" s="136">
        <v>0.18240117299999997</v>
      </c>
      <c r="U49" s="136">
        <v>2.4320156399999997E-2</v>
      </c>
      <c r="V49" s="136">
        <v>0.33440215049999999</v>
      </c>
      <c r="W49" s="136">
        <v>4.5600293249999995</v>
      </c>
      <c r="X49" s="136">
        <v>0.24320156399999998</v>
      </c>
      <c r="Y49" s="136">
        <v>0.30400195499999999</v>
      </c>
      <c r="Z49" s="136">
        <v>0.1520009775</v>
      </c>
      <c r="AA49" s="136">
        <v>0.10640068425</v>
      </c>
      <c r="AB49" s="136">
        <v>0.80560518074999998</v>
      </c>
      <c r="AC49" s="136" t="s">
        <v>395</v>
      </c>
      <c r="AD49" s="136" t="s">
        <v>395</v>
      </c>
      <c r="AE49" s="137"/>
      <c r="AF49" s="136" t="s">
        <v>385</v>
      </c>
      <c r="AG49" s="136" t="s">
        <v>385</v>
      </c>
      <c r="AH49" s="136" t="s">
        <v>385</v>
      </c>
      <c r="AI49" s="136" t="s">
        <v>385</v>
      </c>
      <c r="AJ49" s="136" t="s">
        <v>385</v>
      </c>
      <c r="AK49" s="136">
        <v>1.5200097749999999</v>
      </c>
      <c r="AL49" s="145"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0.60510491999999994</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10.088415000000001</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3.0554100000000001E-2</v>
      </c>
      <c r="O52" s="136">
        <v>3.0554100000000001E-2</v>
      </c>
      <c r="P52" s="136">
        <v>3.0554100000000001E-2</v>
      </c>
      <c r="Q52" s="136">
        <v>3.0554100000000001E-2</v>
      </c>
      <c r="R52" s="136">
        <v>3.0554100000000001E-2</v>
      </c>
      <c r="S52" s="136">
        <v>3.0554100000000001E-2</v>
      </c>
      <c r="T52" s="136">
        <v>3.0554100000000001E-2</v>
      </c>
      <c r="U52" s="136">
        <v>3.0554100000000001E-2</v>
      </c>
      <c r="V52" s="136">
        <v>3.0554100000000001E-2</v>
      </c>
      <c r="W52" s="136">
        <v>3.4148699999999997E-2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5.4530000000000003</v>
      </c>
      <c r="AL52" s="147" t="s">
        <v>404</v>
      </c>
    </row>
    <row r="53" spans="1:38" s="2" customFormat="1" ht="26.25" customHeight="1" thickBot="1" x14ac:dyDescent="0.25">
      <c r="A53" s="63" t="s">
        <v>119</v>
      </c>
      <c r="B53" s="67" t="s">
        <v>129</v>
      </c>
      <c r="C53" s="69" t="s">
        <v>130</v>
      </c>
      <c r="D53" s="66"/>
      <c r="E53" s="136" t="s">
        <v>385</v>
      </c>
      <c r="F53" s="136">
        <v>4.0887385198002297</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2.183421982176101</v>
      </c>
      <c r="AL53" s="147" t="s">
        <v>405</v>
      </c>
    </row>
    <row r="54" spans="1:38" s="2" customFormat="1" ht="37.5" customHeight="1" thickBot="1" x14ac:dyDescent="0.25">
      <c r="A54" s="63" t="s">
        <v>119</v>
      </c>
      <c r="B54" s="67" t="s">
        <v>131</v>
      </c>
      <c r="C54" s="69" t="s">
        <v>132</v>
      </c>
      <c r="D54" s="66"/>
      <c r="E54" s="136" t="s">
        <v>385</v>
      </c>
      <c r="F54" s="136">
        <v>0.65907427925679996</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75023.262363000002</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3.0679876999999998E-2</v>
      </c>
      <c r="J57" s="136">
        <v>7.158638199999999E-2</v>
      </c>
      <c r="K57" s="136">
        <v>0.17044375199999998</v>
      </c>
      <c r="L57" s="136">
        <v>9.2039630999999993E-4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1653.59</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2.3977210000000002E-3</v>
      </c>
      <c r="J58" s="136">
        <v>2.8772710000000007E-2</v>
      </c>
      <c r="K58" s="136">
        <v>0.23977262200000002</v>
      </c>
      <c r="L58" s="136">
        <v>1.10295166E-5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822.35599999999999</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1.1273573000000002E-2</v>
      </c>
      <c r="J59" s="136">
        <v>1.1768305000000003E-2</v>
      </c>
      <c r="K59" s="136">
        <v>1.2386718E-2</v>
      </c>
      <c r="L59" s="136">
        <v>6.9896152600000015E-6</v>
      </c>
      <c r="M59" s="136" t="s">
        <v>394</v>
      </c>
      <c r="N59" s="136">
        <v>0.50939772000000005</v>
      </c>
      <c r="O59" s="136">
        <v>1.8473759999999999E-2</v>
      </c>
      <c r="P59" s="136">
        <v>7.2537611399999999E-4</v>
      </c>
      <c r="Q59" s="136">
        <v>4.4644919999999998E-2</v>
      </c>
      <c r="R59" s="136">
        <v>5.6960759999999999E-2</v>
      </c>
      <c r="S59" s="136">
        <v>1.6925442660000001E-3</v>
      </c>
      <c r="T59" s="136">
        <v>3.6947519999999998E-2</v>
      </c>
      <c r="U59" s="136">
        <v>0.23092200000000002</v>
      </c>
      <c r="V59" s="136">
        <v>8.9463054059999991E-2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239.29203799999999</v>
      </c>
      <c r="AL59" s="147" t="s">
        <v>410</v>
      </c>
    </row>
    <row r="60" spans="1:38" s="2" customFormat="1" ht="26.25" customHeight="1" thickBot="1" x14ac:dyDescent="0.25">
      <c r="A60" s="63" t="s">
        <v>53</v>
      </c>
      <c r="B60" s="71" t="s">
        <v>142</v>
      </c>
      <c r="C60" s="64" t="s">
        <v>143</v>
      </c>
      <c r="D60" s="110"/>
      <c r="E60" s="136">
        <v>2.0153186E-2</v>
      </c>
      <c r="F60" s="136">
        <v>1.2325369999999999E-3</v>
      </c>
      <c r="G60" s="136">
        <v>6.5136109999999999E-3</v>
      </c>
      <c r="H60" s="136" t="s">
        <v>385</v>
      </c>
      <c r="I60" s="136">
        <v>2.7576509999999994E-3</v>
      </c>
      <c r="J60" s="136">
        <v>3.3026200999999998E-2</v>
      </c>
      <c r="K60" s="136">
        <v>0.27520281899999999</v>
      </c>
      <c r="L60" s="136" t="s">
        <v>385</v>
      </c>
      <c r="M60" s="136">
        <v>2.7177372999999998E-2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89.076531192556402</v>
      </c>
      <c r="AG60" s="138">
        <v>81.756749999999997</v>
      </c>
      <c r="AH60" s="138">
        <v>78.004806880000018</v>
      </c>
      <c r="AI60" s="138" t="s">
        <v>392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7.3483451120856885E-2</v>
      </c>
      <c r="J61" s="136">
        <v>0.7348345112085688</v>
      </c>
      <c r="K61" s="136">
        <v>2.4540221986163875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3.1562941000000002</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0.27339260900000001</v>
      </c>
      <c r="F63" s="136">
        <v>5.0657541999999993E-2</v>
      </c>
      <c r="G63" s="136">
        <v>0.294431375</v>
      </c>
      <c r="H63" s="136">
        <v>1.3675179999999999E-2</v>
      </c>
      <c r="I63" s="136">
        <v>8.7652263999999994E-2</v>
      </c>
      <c r="J63" s="136">
        <v>9.5901936999999993E-2</v>
      </c>
      <c r="K63" s="136">
        <v>0.135857754</v>
      </c>
      <c r="L63" s="136" t="s">
        <v>395</v>
      </c>
      <c r="M63" s="136">
        <v>0.40999140000000001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13.302142910480086</v>
      </c>
      <c r="AG63" s="138">
        <v>552.62696913599996</v>
      </c>
      <c r="AH63" s="138">
        <v>619.25745164199998</v>
      </c>
      <c r="AI63" s="138" t="s">
        <v>392</v>
      </c>
      <c r="AJ63" s="138" t="s">
        <v>385</v>
      </c>
      <c r="AK63" s="138" t="s">
        <v>385</v>
      </c>
      <c r="AL63" s="147" t="s">
        <v>402</v>
      </c>
    </row>
    <row r="64" spans="1:38" s="2" customFormat="1" ht="26.25" customHeight="1" thickBot="1" x14ac:dyDescent="0.25">
      <c r="A64" s="63" t="s">
        <v>53</v>
      </c>
      <c r="B64" s="71" t="s">
        <v>150</v>
      </c>
      <c r="C64" s="64" t="s">
        <v>151</v>
      </c>
      <c r="D64" s="65"/>
      <c r="E64" s="136">
        <v>0.24958641300000001</v>
      </c>
      <c r="F64" s="136">
        <v>3.263214E-3</v>
      </c>
      <c r="G64" s="136">
        <v>1.3613800000000001E-3</v>
      </c>
      <c r="H64" s="136">
        <v>4.5548000000000003E-3</v>
      </c>
      <c r="I64" s="136">
        <v>4.0841409999999995E-3</v>
      </c>
      <c r="J64" s="136">
        <v>6.8069020000000001E-3</v>
      </c>
      <c r="K64" s="136">
        <v>1.1344837E-2</v>
      </c>
      <c r="L64" s="136" t="s">
        <v>385</v>
      </c>
      <c r="M64" s="136">
        <v>8.3668172999999998E-2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2491.5237346940003</v>
      </c>
      <c r="AI64" s="138" t="s">
        <v>392</v>
      </c>
      <c r="AJ64" s="138" t="s">
        <v>392</v>
      </c>
      <c r="AK64" s="138">
        <v>233.55600000000001</v>
      </c>
      <c r="AL64" s="147" t="s">
        <v>414</v>
      </c>
    </row>
    <row r="65" spans="1:38" s="2" customFormat="1" ht="26.25" customHeight="1" thickBot="1" x14ac:dyDescent="0.25">
      <c r="A65" s="63" t="s">
        <v>53</v>
      </c>
      <c r="B65" s="67" t="s">
        <v>152</v>
      </c>
      <c r="C65" s="64" t="s">
        <v>153</v>
      </c>
      <c r="D65" s="65"/>
      <c r="E65" s="136">
        <v>0.37113741499999997</v>
      </c>
      <c r="F65" s="136" t="s">
        <v>385</v>
      </c>
      <c r="G65" s="136" t="s">
        <v>385</v>
      </c>
      <c r="H65" s="136">
        <v>3.374602E-3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510.96699999999998</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5.6495134999999995E-2</v>
      </c>
      <c r="F67" s="136">
        <v>1.17E-6</v>
      </c>
      <c r="G67" s="136">
        <v>2.662537E-3</v>
      </c>
      <c r="H67" s="136" t="s">
        <v>385</v>
      </c>
      <c r="I67" s="136">
        <v>3.0964589000000001E-2</v>
      </c>
      <c r="J67" s="136">
        <v>5.1607647999999999E-2</v>
      </c>
      <c r="K67" s="136">
        <v>8.6012748E-2</v>
      </c>
      <c r="L67" s="136" t="s">
        <v>395</v>
      </c>
      <c r="M67" s="136">
        <v>0.27909235799999998</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43.735093020000001</v>
      </c>
      <c r="AI67" s="138" t="s">
        <v>392</v>
      </c>
      <c r="AJ67" s="138" t="s">
        <v>392</v>
      </c>
      <c r="AK67" s="138">
        <v>98.262</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0.48669243600000001</v>
      </c>
      <c r="F70" s="136">
        <v>0.85266200968280037</v>
      </c>
      <c r="G70" s="136">
        <v>1.335521631</v>
      </c>
      <c r="H70" s="136">
        <v>0.158871016</v>
      </c>
      <c r="I70" s="136">
        <v>8.8410823999999999E-2</v>
      </c>
      <c r="J70" s="136">
        <v>0.13975782600000003</v>
      </c>
      <c r="K70" s="136">
        <v>0.21519033999999998</v>
      </c>
      <c r="L70" s="136">
        <v>1.5913948319999998E-3</v>
      </c>
      <c r="M70" s="136">
        <v>0.58127703199999992</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68.218979541216456</v>
      </c>
      <c r="AG70" s="138" t="s">
        <v>392</v>
      </c>
      <c r="AH70" s="138">
        <v>1494.3129689060004</v>
      </c>
      <c r="AI70" s="138" t="s">
        <v>392</v>
      </c>
      <c r="AJ70" s="138">
        <v>26.252200000000002</v>
      </c>
      <c r="AK70" s="138" t="s">
        <v>385</v>
      </c>
      <c r="AL70" s="147" t="s">
        <v>402</v>
      </c>
    </row>
    <row r="71" spans="1:38" s="2" customFormat="1" ht="26.25" customHeight="1" thickBot="1" x14ac:dyDescent="0.25">
      <c r="A71" s="63" t="s">
        <v>53</v>
      </c>
      <c r="B71" s="63" t="s">
        <v>163</v>
      </c>
      <c r="C71" s="64" t="s">
        <v>164</v>
      </c>
      <c r="D71" s="70"/>
      <c r="E71" s="136">
        <v>9.7396000000000001E-5</v>
      </c>
      <c r="F71" s="136">
        <v>1.363636394</v>
      </c>
      <c r="G71" s="136">
        <v>2.3300000000000001E-7</v>
      </c>
      <c r="H71" s="136" t="s">
        <v>392</v>
      </c>
      <c r="I71" s="136">
        <v>1.9880000000000003E-6</v>
      </c>
      <c r="J71" s="136">
        <v>2.4920000000000005E-6</v>
      </c>
      <c r="K71" s="136">
        <v>2.5170000000000002E-6</v>
      </c>
      <c r="L71" s="136" t="s">
        <v>395</v>
      </c>
      <c r="M71" s="136">
        <v>1.0287E-5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1.9393000000000001E-2</v>
      </c>
      <c r="AG71" s="138" t="s">
        <v>392</v>
      </c>
      <c r="AH71" s="138">
        <v>0.22751620000000003</v>
      </c>
      <c r="AI71" s="138" t="s">
        <v>392</v>
      </c>
      <c r="AJ71" s="138" t="s">
        <v>392</v>
      </c>
      <c r="AK71" s="138" t="s">
        <v>385</v>
      </c>
      <c r="AL71" s="147" t="s">
        <v>402</v>
      </c>
    </row>
    <row r="72" spans="1:38" s="2" customFormat="1" ht="26.25" customHeight="1" thickBot="1" x14ac:dyDescent="0.25">
      <c r="A72" s="63" t="s">
        <v>53</v>
      </c>
      <c r="B72" s="63" t="s">
        <v>165</v>
      </c>
      <c r="C72" s="64" t="s">
        <v>166</v>
      </c>
      <c r="D72" s="65"/>
      <c r="E72" s="136">
        <v>2.2507089689999997</v>
      </c>
      <c r="F72" s="136">
        <v>0.48094689100000004</v>
      </c>
      <c r="G72" s="136">
        <v>4.6386585059999996</v>
      </c>
      <c r="H72" s="136">
        <v>1.7635999999999999E-5</v>
      </c>
      <c r="I72" s="136">
        <v>0.19501035300000003</v>
      </c>
      <c r="J72" s="136">
        <v>0.344758485</v>
      </c>
      <c r="K72" s="136">
        <v>2.0300357409999998</v>
      </c>
      <c r="L72" s="136">
        <v>7.0203727080000002E-4</v>
      </c>
      <c r="M72" s="136">
        <v>84.331384624000009</v>
      </c>
      <c r="N72" s="136">
        <v>4.068030657450179</v>
      </c>
      <c r="O72" s="136">
        <v>7.2963734760242982E-2</v>
      </c>
      <c r="P72" s="136">
        <v>3.211871540548987E-2</v>
      </c>
      <c r="Q72" s="136">
        <v>0.39339201212081792</v>
      </c>
      <c r="R72" s="136">
        <v>0.36028285428403511</v>
      </c>
      <c r="S72" s="136">
        <v>0.22450481</v>
      </c>
      <c r="T72" s="136">
        <v>0.15969071723220596</v>
      </c>
      <c r="U72" s="136">
        <v>7.028566E-2</v>
      </c>
      <c r="V72" s="136">
        <v>6.4790451586069819</v>
      </c>
      <c r="W72" s="136">
        <v>27.223481627999998</v>
      </c>
      <c r="X72" s="136" t="s">
        <v>395</v>
      </c>
      <c r="Y72" s="136" t="s">
        <v>395</v>
      </c>
      <c r="Z72" s="136" t="s">
        <v>395</v>
      </c>
      <c r="AA72" s="136" t="s">
        <v>395</v>
      </c>
      <c r="AB72" s="136">
        <v>9.8177991999999996</v>
      </c>
      <c r="AC72" s="136">
        <v>8.7603899999999998E-2</v>
      </c>
      <c r="AD72" s="136">
        <v>19.466934200000001</v>
      </c>
      <c r="AE72" s="137"/>
      <c r="AF72" s="138" t="s">
        <v>392</v>
      </c>
      <c r="AG72" s="138">
        <v>74624.26195308099</v>
      </c>
      <c r="AH72" s="138">
        <v>3855.84966166</v>
      </c>
      <c r="AI72" s="138" t="s">
        <v>392</v>
      </c>
      <c r="AJ72" s="138" t="s">
        <v>392</v>
      </c>
      <c r="AK72" s="138">
        <v>4733.0319999999992</v>
      </c>
      <c r="AL72" s="147" t="s">
        <v>420</v>
      </c>
    </row>
    <row r="73" spans="1:38" s="2" customFormat="1" ht="26.25" customHeight="1" thickBot="1" x14ac:dyDescent="0.25">
      <c r="A73" s="63" t="s">
        <v>53</v>
      </c>
      <c r="B73" s="63" t="s">
        <v>167</v>
      </c>
      <c r="C73" s="64" t="s">
        <v>168</v>
      </c>
      <c r="D73" s="65"/>
      <c r="E73" s="136">
        <v>3.1092645000000002E-2</v>
      </c>
      <c r="F73" s="136">
        <v>8.945148E-3</v>
      </c>
      <c r="G73" s="136">
        <v>3.6281270999999997E-2</v>
      </c>
      <c r="H73" s="136">
        <v>1.0640999999999999E-5</v>
      </c>
      <c r="I73" s="136">
        <v>1.734455E-2</v>
      </c>
      <c r="J73" s="136">
        <v>2.1986075000000001E-2</v>
      </c>
      <c r="K73" s="136">
        <v>2.4429019E-2</v>
      </c>
      <c r="L73" s="136">
        <v>1.7344550000000002E-3</v>
      </c>
      <c r="M73" s="136">
        <v>7.8406764999999989E-2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121.54516799999999</v>
      </c>
      <c r="AH73" s="138">
        <v>27.05071242</v>
      </c>
      <c r="AI73" s="138" t="s">
        <v>392</v>
      </c>
      <c r="AJ73" s="138" t="s">
        <v>392</v>
      </c>
      <c r="AK73" s="138">
        <v>96.828000000000003</v>
      </c>
      <c r="AL73" s="147" t="s">
        <v>421</v>
      </c>
    </row>
    <row r="74" spans="1:38" s="2" customFormat="1" ht="26.25" customHeight="1" thickBot="1" x14ac:dyDescent="0.25">
      <c r="A74" s="63" t="s">
        <v>53</v>
      </c>
      <c r="B74" s="63" t="s">
        <v>169</v>
      </c>
      <c r="C74" s="64" t="s">
        <v>170</v>
      </c>
      <c r="D74" s="65"/>
      <c r="E74" s="136">
        <v>0.54972849699999993</v>
      </c>
      <c r="F74" s="136">
        <v>3.1224133000000001E-2</v>
      </c>
      <c r="G74" s="136">
        <v>2.2301800039999997</v>
      </c>
      <c r="H74" s="136" t="s">
        <v>395</v>
      </c>
      <c r="I74" s="136">
        <v>6.2920229999999994E-2</v>
      </c>
      <c r="J74" s="136">
        <v>7.0593424000000002E-2</v>
      </c>
      <c r="K74" s="136">
        <v>7.6731986000000002E-2</v>
      </c>
      <c r="L74" s="136">
        <v>1.4471652899999997E-3</v>
      </c>
      <c r="M74" s="136">
        <v>13.544824054999902</v>
      </c>
      <c r="N74" s="136" t="s">
        <v>395</v>
      </c>
      <c r="O74" s="136" t="s">
        <v>395</v>
      </c>
      <c r="P74" s="136" t="s">
        <v>395</v>
      </c>
      <c r="Q74" s="136" t="s">
        <v>395</v>
      </c>
      <c r="R74" s="136" t="s">
        <v>395</v>
      </c>
      <c r="S74" s="136" t="s">
        <v>395</v>
      </c>
      <c r="T74" s="136" t="s">
        <v>395</v>
      </c>
      <c r="U74" s="136" t="s">
        <v>395</v>
      </c>
      <c r="V74" s="136" t="s">
        <v>395</v>
      </c>
      <c r="W74" s="136" t="s">
        <v>395</v>
      </c>
      <c r="X74" s="136">
        <v>1.1398800000000001E-2</v>
      </c>
      <c r="Y74" s="136">
        <v>3.2568000000000002E-3</v>
      </c>
      <c r="Z74" s="136">
        <v>3.2568000000000002E-3</v>
      </c>
      <c r="AA74" s="136">
        <v>1.6284000000000001E-3</v>
      </c>
      <c r="AB74" s="136">
        <v>1.9540800000000001E-2</v>
      </c>
      <c r="AC74" s="136" t="s">
        <v>395</v>
      </c>
      <c r="AD74" s="136" t="s">
        <v>385</v>
      </c>
      <c r="AE74" s="137"/>
      <c r="AF74" s="138">
        <v>2.511325E-2</v>
      </c>
      <c r="AG74" s="138" t="s">
        <v>392</v>
      </c>
      <c r="AH74" s="138">
        <v>5749.0659904479999</v>
      </c>
      <c r="AI74" s="138" t="s">
        <v>392</v>
      </c>
      <c r="AJ74" s="138" t="s">
        <v>392</v>
      </c>
      <c r="AK74" s="138">
        <v>162.99700000000001</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v>2.1254290000000002E-2</v>
      </c>
      <c r="F76" s="136">
        <v>2.3899000000000001E-4</v>
      </c>
      <c r="G76" s="136">
        <v>1.6314608000000001E-2</v>
      </c>
      <c r="H76" s="136" t="s">
        <v>395</v>
      </c>
      <c r="I76" s="136">
        <v>5.4814000000000001E-5</v>
      </c>
      <c r="J76" s="136">
        <v>2.1925700000000002E-4</v>
      </c>
      <c r="K76" s="136">
        <v>5.4814700000000002E-4</v>
      </c>
      <c r="L76" s="136" t="s">
        <v>395</v>
      </c>
      <c r="M76" s="136">
        <v>1.229686E-3</v>
      </c>
      <c r="N76" s="136">
        <v>5.4786600000000002E-5</v>
      </c>
      <c r="O76" s="136">
        <v>2.4903000000000005E-6</v>
      </c>
      <c r="P76" s="136">
        <v>4.9806000000000011E-6</v>
      </c>
      <c r="Q76" s="136">
        <v>1.49418E-5</v>
      </c>
      <c r="R76" s="136" t="s">
        <v>395</v>
      </c>
      <c r="S76" s="136" t="s">
        <v>395</v>
      </c>
      <c r="T76" s="136" t="s">
        <v>395</v>
      </c>
      <c r="U76" s="136" t="s">
        <v>395</v>
      </c>
      <c r="V76" s="136">
        <v>2.4903000000000005E-6</v>
      </c>
      <c r="W76" s="136">
        <v>1.5937920000000003E-4</v>
      </c>
      <c r="X76" s="136" t="s">
        <v>395</v>
      </c>
      <c r="Y76" s="136" t="s">
        <v>395</v>
      </c>
      <c r="Z76" s="136" t="s">
        <v>395</v>
      </c>
      <c r="AA76" s="136" t="s">
        <v>395</v>
      </c>
      <c r="AB76" s="136" t="s">
        <v>395</v>
      </c>
      <c r="AC76" s="136" t="s">
        <v>395</v>
      </c>
      <c r="AD76" s="136">
        <v>1.2949560000000002E-7</v>
      </c>
      <c r="AE76" s="137"/>
      <c r="AF76" s="138" t="s">
        <v>392</v>
      </c>
      <c r="AG76" s="138" t="s">
        <v>392</v>
      </c>
      <c r="AH76" s="138" t="s">
        <v>392</v>
      </c>
      <c r="AI76" s="138" t="s">
        <v>392</v>
      </c>
      <c r="AJ76" s="138" t="s">
        <v>392</v>
      </c>
      <c r="AK76" s="138" t="s">
        <v>392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3.8312713999999998E-2</v>
      </c>
      <c r="F78" s="136">
        <v>7.3342786000000007E-2</v>
      </c>
      <c r="G78" s="136">
        <v>8.4189832999999992E-2</v>
      </c>
      <c r="H78" s="136" t="s">
        <v>395</v>
      </c>
      <c r="I78" s="136">
        <v>9.3182130000000005E-3</v>
      </c>
      <c r="J78" s="136">
        <v>1.1811820000000001E-2</v>
      </c>
      <c r="K78" s="136">
        <v>3.6034872999999995E-2</v>
      </c>
      <c r="L78" s="136">
        <v>9.3182130000000006E-6</v>
      </c>
      <c r="M78" s="136">
        <v>2.6988669000000001</v>
      </c>
      <c r="N78" s="136">
        <v>5.2189315199994253E-4</v>
      </c>
      <c r="O78" s="136">
        <v>0.11564090650369616</v>
      </c>
      <c r="P78" s="136">
        <v>1.6671586800000001E-3</v>
      </c>
      <c r="Q78" s="136">
        <v>1.8158470898646271E-2</v>
      </c>
      <c r="R78" s="136">
        <v>1.1597625600000001</v>
      </c>
      <c r="S78" s="136">
        <v>2.02958448</v>
      </c>
      <c r="T78" s="136">
        <v>2.8269212399996891E-6</v>
      </c>
      <c r="U78" s="136" t="s">
        <v>395</v>
      </c>
      <c r="V78" s="136" t="s">
        <v>395</v>
      </c>
      <c r="W78" s="136">
        <v>3.2618322000000002</v>
      </c>
      <c r="X78" s="136" t="s">
        <v>395</v>
      </c>
      <c r="Y78" s="136" t="s">
        <v>395</v>
      </c>
      <c r="Z78" s="136" t="s">
        <v>395</v>
      </c>
      <c r="AA78" s="136" t="s">
        <v>395</v>
      </c>
      <c r="AB78" s="136" t="s">
        <v>395</v>
      </c>
      <c r="AC78" s="136" t="s">
        <v>395</v>
      </c>
      <c r="AD78" s="136">
        <v>2.68195092E-4</v>
      </c>
      <c r="AE78" s="137"/>
      <c r="AF78" s="138" t="s">
        <v>392</v>
      </c>
      <c r="AG78" s="138">
        <v>137.80379479999999</v>
      </c>
      <c r="AH78" s="138">
        <v>415.98019082000008</v>
      </c>
      <c r="AI78" s="138" t="s">
        <v>392</v>
      </c>
      <c r="AJ78" s="138" t="s">
        <v>392</v>
      </c>
      <c r="AK78" s="138">
        <v>68.508320000000012</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2.1451644759999997</v>
      </c>
      <c r="F80" s="136">
        <v>0.16375815239399999</v>
      </c>
      <c r="G80" s="136">
        <v>0.54671558100000017</v>
      </c>
      <c r="H80" s="136">
        <v>3.5980740000000002E-3</v>
      </c>
      <c r="I80" s="136">
        <v>5.4659799999999967E-2</v>
      </c>
      <c r="J80" s="136">
        <v>7.1197138999999979E-2</v>
      </c>
      <c r="K80" s="136">
        <v>0.11034318699999998</v>
      </c>
      <c r="L80" s="136" t="s">
        <v>395</v>
      </c>
      <c r="M80" s="136">
        <v>4.5085965360000992</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0.47284821193834448</v>
      </c>
      <c r="AG80" s="138">
        <v>1.9658375E-3</v>
      </c>
      <c r="AH80" s="138">
        <v>4.6820049777259971</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4.7223367525000013</v>
      </c>
      <c r="G82" s="136" t="s">
        <v>385</v>
      </c>
      <c r="H82" s="136" t="s">
        <v>385</v>
      </c>
      <c r="I82" s="136" t="s">
        <v>395</v>
      </c>
      <c r="J82" s="136" t="s">
        <v>385</v>
      </c>
      <c r="K82" s="136" t="s">
        <v>385</v>
      </c>
      <c r="L82" s="136" t="s">
        <v>385</v>
      </c>
      <c r="M82" s="136" t="s">
        <v>385</v>
      </c>
      <c r="N82" s="136" t="s">
        <v>385</v>
      </c>
      <c r="O82" s="136" t="s">
        <v>385</v>
      </c>
      <c r="P82" s="136">
        <v>3.0207805599999998E-2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5431024</v>
      </c>
      <c r="AL82" s="147" t="s">
        <v>431</v>
      </c>
    </row>
    <row r="83" spans="1:38" s="2" customFormat="1" ht="26.25" customHeight="1" thickBot="1" x14ac:dyDescent="0.25">
      <c r="A83" s="63" t="s">
        <v>53</v>
      </c>
      <c r="B83" s="74" t="s">
        <v>188</v>
      </c>
      <c r="C83" s="75" t="s">
        <v>189</v>
      </c>
      <c r="D83" s="65"/>
      <c r="E83" s="136" t="s">
        <v>395</v>
      </c>
      <c r="F83" s="136">
        <v>1.8229582999999997E-2</v>
      </c>
      <c r="G83" s="136" t="s">
        <v>395</v>
      </c>
      <c r="H83" s="136" t="s">
        <v>385</v>
      </c>
      <c r="I83" s="136">
        <v>8.9504000000000016E-5</v>
      </c>
      <c r="J83" s="136">
        <v>1.060989E-3</v>
      </c>
      <c r="K83" s="136">
        <v>8.8328779999999989E-3</v>
      </c>
      <c r="L83" s="136">
        <v>5.1017280000000014E-6</v>
      </c>
      <c r="M83" s="136" t="s">
        <v>395</v>
      </c>
      <c r="N83" s="136" t="s">
        <v>385</v>
      </c>
      <c r="O83" s="136" t="s">
        <v>385</v>
      </c>
      <c r="P83" s="136" t="s">
        <v>385</v>
      </c>
      <c r="Q83" s="136" t="s">
        <v>385</v>
      </c>
      <c r="R83" s="136" t="s">
        <v>385</v>
      </c>
      <c r="S83" s="136" t="s">
        <v>385</v>
      </c>
      <c r="T83" s="136" t="s">
        <v>385</v>
      </c>
      <c r="U83" s="136" t="s">
        <v>385</v>
      </c>
      <c r="V83" s="136" t="s">
        <v>385</v>
      </c>
      <c r="W83" s="136">
        <v>8.7709999999999993E-3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105650</v>
      </c>
      <c r="AL83" s="147" t="s">
        <v>432</v>
      </c>
    </row>
    <row r="84" spans="1:38" s="2" customFormat="1" ht="26.25" customHeight="1" thickBot="1" x14ac:dyDescent="0.25">
      <c r="A84" s="63" t="s">
        <v>53</v>
      </c>
      <c r="B84" s="74" t="s">
        <v>190</v>
      </c>
      <c r="C84" s="75" t="s">
        <v>191</v>
      </c>
      <c r="D84" s="65"/>
      <c r="E84" s="136" t="s">
        <v>395</v>
      </c>
      <c r="F84" s="136">
        <v>2.4106900000000001E-3</v>
      </c>
      <c r="G84" s="136" t="s">
        <v>385</v>
      </c>
      <c r="H84" s="136" t="s">
        <v>385</v>
      </c>
      <c r="I84" s="136">
        <v>1.5385359999999999E-3</v>
      </c>
      <c r="J84" s="136">
        <v>1.928038E-3</v>
      </c>
      <c r="K84" s="136">
        <v>1.947514E-3</v>
      </c>
      <c r="L84" s="136">
        <v>2.0000967999999996E-5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25.257000000000001</v>
      </c>
      <c r="AL84" s="147" t="s">
        <v>433</v>
      </c>
    </row>
    <row r="85" spans="1:38" s="2" customFormat="1" ht="26.25" customHeight="1" thickBot="1" x14ac:dyDescent="0.25">
      <c r="A85" s="63" t="s">
        <v>185</v>
      </c>
      <c r="B85" s="69" t="s">
        <v>192</v>
      </c>
      <c r="C85" s="75" t="s">
        <v>373</v>
      </c>
      <c r="D85" s="65"/>
      <c r="E85" s="136" t="s">
        <v>385</v>
      </c>
      <c r="F85" s="136">
        <v>11.085163436516694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129.30438649999999</v>
      </c>
      <c r="AL85" s="147" t="s">
        <v>434</v>
      </c>
    </row>
    <row r="86" spans="1:38" s="2" customFormat="1" ht="26.25" customHeight="1" thickBot="1" x14ac:dyDescent="0.25">
      <c r="A86" s="63" t="s">
        <v>185</v>
      </c>
      <c r="B86" s="69" t="s">
        <v>193</v>
      </c>
      <c r="C86" s="73" t="s">
        <v>194</v>
      </c>
      <c r="D86" s="65"/>
      <c r="E86" s="136" t="s">
        <v>385</v>
      </c>
      <c r="F86" s="136">
        <v>8.8211289999999991</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3.8473779999999977</v>
      </c>
      <c r="AL86" s="147" t="s">
        <v>435</v>
      </c>
    </row>
    <row r="87" spans="1:38" s="2" customFormat="1" ht="26.25" customHeight="1" thickBot="1" x14ac:dyDescent="0.25">
      <c r="A87" s="63" t="s">
        <v>185</v>
      </c>
      <c r="B87" s="69" t="s">
        <v>195</v>
      </c>
      <c r="C87" s="73" t="s">
        <v>196</v>
      </c>
      <c r="D87" s="65"/>
      <c r="E87" s="136" t="s">
        <v>385</v>
      </c>
      <c r="F87" s="136">
        <v>4.6763999999999993E-2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5.5951999999999981E-2</v>
      </c>
      <c r="AL87" s="147" t="s">
        <v>435</v>
      </c>
    </row>
    <row r="88" spans="1:38" s="2" customFormat="1" ht="26.25" customHeight="1" thickBot="1" x14ac:dyDescent="0.25">
      <c r="A88" s="63" t="s">
        <v>185</v>
      </c>
      <c r="B88" s="69" t="s">
        <v>197</v>
      </c>
      <c r="C88" s="73" t="s">
        <v>198</v>
      </c>
      <c r="D88" s="65"/>
      <c r="E88" s="136" t="s">
        <v>395</v>
      </c>
      <c r="F88" s="136">
        <v>0.71380300000000008</v>
      </c>
      <c r="G88" s="136" t="s">
        <v>395</v>
      </c>
      <c r="H88" s="136" t="s">
        <v>395</v>
      </c>
      <c r="I88" s="136" t="s">
        <v>395</v>
      </c>
      <c r="J88" s="136" t="s">
        <v>395</v>
      </c>
      <c r="K88" s="136" t="s">
        <v>395</v>
      </c>
      <c r="L88" s="136" t="s">
        <v>395</v>
      </c>
      <c r="M88" s="136" t="s">
        <v>395</v>
      </c>
      <c r="N88" s="136" t="s">
        <v>395</v>
      </c>
      <c r="O88" s="136">
        <v>2.8102000000000002E-6</v>
      </c>
      <c r="P88" s="136" t="s">
        <v>395</v>
      </c>
      <c r="Q88" s="136">
        <v>1.4051000000000002E-5</v>
      </c>
      <c r="R88" s="136">
        <v>1.68612E-4</v>
      </c>
      <c r="S88" s="136" t="s">
        <v>395</v>
      </c>
      <c r="T88" s="136">
        <v>1.4051000000000001E-3</v>
      </c>
      <c r="U88" s="136">
        <v>1.4051000000000002E-5</v>
      </c>
      <c r="V88" s="136" t="s">
        <v>395</v>
      </c>
      <c r="W88" s="136" t="s">
        <v>395</v>
      </c>
      <c r="X88" s="136" t="s">
        <v>395</v>
      </c>
      <c r="Y88" s="136" t="s">
        <v>395</v>
      </c>
      <c r="Z88" s="136" t="s">
        <v>395</v>
      </c>
      <c r="AA88" s="136" t="s">
        <v>395</v>
      </c>
      <c r="AB88" s="136">
        <v>7.1660100000000004E-2</v>
      </c>
      <c r="AC88" s="136" t="s">
        <v>395</v>
      </c>
      <c r="AD88" s="136" t="s">
        <v>395</v>
      </c>
      <c r="AE88" s="137"/>
      <c r="AF88" s="138" t="s">
        <v>385</v>
      </c>
      <c r="AG88" s="138" t="s">
        <v>385</v>
      </c>
      <c r="AH88" s="138" t="s">
        <v>385</v>
      </c>
      <c r="AI88" s="138" t="s">
        <v>385</v>
      </c>
      <c r="AJ88" s="138" t="s">
        <v>385</v>
      </c>
      <c r="AK88" s="138">
        <v>10.507639000000001</v>
      </c>
      <c r="AL88" s="147" t="s">
        <v>435</v>
      </c>
    </row>
    <row r="89" spans="1:38" s="2" customFormat="1" ht="26.25" customHeight="1" thickBot="1" x14ac:dyDescent="0.25">
      <c r="A89" s="63" t="s">
        <v>185</v>
      </c>
      <c r="B89" s="69" t="s">
        <v>199</v>
      </c>
      <c r="C89" s="73" t="s">
        <v>200</v>
      </c>
      <c r="D89" s="65"/>
      <c r="E89" s="136" t="s">
        <v>385</v>
      </c>
      <c r="F89" s="136">
        <v>0.51290000000000024</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4.8706270000000007</v>
      </c>
      <c r="AL89" s="147" t="s">
        <v>435</v>
      </c>
    </row>
    <row r="90" spans="1:38" s="7" customFormat="1" ht="26.25" customHeight="1" thickBot="1" x14ac:dyDescent="0.25">
      <c r="A90" s="63" t="s">
        <v>185</v>
      </c>
      <c r="B90" s="69" t="s">
        <v>201</v>
      </c>
      <c r="C90" s="73" t="s">
        <v>202</v>
      </c>
      <c r="D90" s="65"/>
      <c r="E90" s="136" t="s">
        <v>395</v>
      </c>
      <c r="F90" s="136">
        <v>0.22318800000000003</v>
      </c>
      <c r="G90" s="136">
        <v>2.5887079815782966E-2</v>
      </c>
      <c r="H90" s="136" t="s">
        <v>395</v>
      </c>
      <c r="I90" s="136" t="s">
        <v>395</v>
      </c>
      <c r="J90" s="136" t="s">
        <v>395</v>
      </c>
      <c r="K90" s="136" t="s">
        <v>395</v>
      </c>
      <c r="L90" s="136" t="s">
        <v>395</v>
      </c>
      <c r="M90" s="136" t="s">
        <v>395</v>
      </c>
      <c r="N90" s="136">
        <v>2.7612885136835147E-4</v>
      </c>
      <c r="O90" s="136">
        <v>3.451610642104394E-4</v>
      </c>
      <c r="P90" s="136">
        <v>1.725805321052197E-4</v>
      </c>
      <c r="Q90" s="136">
        <v>3.7967717063148326E-4</v>
      </c>
      <c r="R90" s="136">
        <v>2.416127449473075E-4</v>
      </c>
      <c r="S90" s="136">
        <v>1.725805321052197E-4</v>
      </c>
      <c r="T90" s="136">
        <v>1.725805321052197E-4</v>
      </c>
      <c r="U90" s="136">
        <v>1.3806442568417573E-4</v>
      </c>
      <c r="V90" s="136">
        <v>6.489028007156258</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0.46666800000000003</v>
      </c>
      <c r="AL90" s="145" t="s">
        <v>435</v>
      </c>
    </row>
    <row r="91" spans="1:38" s="2" customFormat="1" ht="26.25" customHeight="1" thickBot="1" x14ac:dyDescent="0.25">
      <c r="A91" s="63" t="s">
        <v>185</v>
      </c>
      <c r="B91" s="67" t="s">
        <v>374</v>
      </c>
      <c r="C91" s="69" t="s">
        <v>203</v>
      </c>
      <c r="D91" s="65"/>
      <c r="E91" s="136">
        <v>1.5984296840000002E-2</v>
      </c>
      <c r="F91" s="136">
        <v>4.2517009039999998E-2</v>
      </c>
      <c r="G91" s="136">
        <v>2.0000070799999999E-3</v>
      </c>
      <c r="H91" s="136">
        <v>3.6455699900000006E-2</v>
      </c>
      <c r="I91" s="136">
        <v>0.23721605947276</v>
      </c>
      <c r="J91" s="136">
        <v>0.23724783441968</v>
      </c>
      <c r="K91" s="136">
        <v>0.23725439735682002</v>
      </c>
      <c r="L91" s="136">
        <v>0.10673174790000001</v>
      </c>
      <c r="M91" s="136">
        <v>0.48876139670000002</v>
      </c>
      <c r="N91" s="136">
        <v>0.51920713600000001</v>
      </c>
      <c r="O91" s="136">
        <v>4.8416468320000003E-2</v>
      </c>
      <c r="P91" s="136">
        <v>3.7748477999999999E-5</v>
      </c>
      <c r="Q91" s="136">
        <v>8.8079782000000009E-4</v>
      </c>
      <c r="R91" s="136">
        <v>1.03311624E-2</v>
      </c>
      <c r="S91" s="136">
        <v>0.34147710840000001</v>
      </c>
      <c r="T91" s="136">
        <v>4.3585786200000004E-2</v>
      </c>
      <c r="U91" s="136" t="s">
        <v>395</v>
      </c>
      <c r="V91" s="136">
        <v>0.19590420619999999</v>
      </c>
      <c r="W91" s="136">
        <v>8.7845060000000012E-4</v>
      </c>
      <c r="X91" s="136">
        <v>9.7508016600000001E-4</v>
      </c>
      <c r="Y91" s="136">
        <v>3.9530277E-4</v>
      </c>
      <c r="Z91" s="136">
        <v>3.9530277E-4</v>
      </c>
      <c r="AA91" s="136">
        <v>3.9530277E-4</v>
      </c>
      <c r="AB91" s="136">
        <v>2.1609884759999998E-3</v>
      </c>
      <c r="AC91" s="136" t="s">
        <v>395</v>
      </c>
      <c r="AD91" s="136" t="s">
        <v>395</v>
      </c>
      <c r="AE91" s="137"/>
      <c r="AF91" s="138" t="s">
        <v>392</v>
      </c>
      <c r="AG91" s="138" t="s">
        <v>392</v>
      </c>
      <c r="AH91" s="138" t="s">
        <v>392</v>
      </c>
      <c r="AI91" s="138" t="s">
        <v>392</v>
      </c>
      <c r="AJ91" s="138" t="s">
        <v>392</v>
      </c>
      <c r="AK91" s="138">
        <v>9.0237118425552385</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2.3364703999999997E-2</v>
      </c>
      <c r="J92" s="136">
        <v>9.0140103000000013E-2</v>
      </c>
      <c r="K92" s="136">
        <v>0.223094452</v>
      </c>
      <c r="L92" s="136">
        <v>6.0748230399999988E-4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592.08909999999992</v>
      </c>
      <c r="AL92" s="147" t="s">
        <v>428</v>
      </c>
    </row>
    <row r="93" spans="1:38" s="2" customFormat="1" ht="26.25" customHeight="1" thickBot="1" x14ac:dyDescent="0.25">
      <c r="A93" s="63" t="s">
        <v>53</v>
      </c>
      <c r="B93" s="67" t="s">
        <v>206</v>
      </c>
      <c r="C93" s="64" t="s">
        <v>375</v>
      </c>
      <c r="D93" s="70"/>
      <c r="E93" s="136" t="s">
        <v>385</v>
      </c>
      <c r="F93" s="136">
        <v>2.5445922518676531</v>
      </c>
      <c r="G93" s="136" t="s">
        <v>385</v>
      </c>
      <c r="H93" s="136" t="s">
        <v>385</v>
      </c>
      <c r="I93" s="136">
        <v>1.493486E-3</v>
      </c>
      <c r="J93" s="136">
        <v>5.9739449999999996E-3</v>
      </c>
      <c r="K93" s="136">
        <v>1.4934863E-2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577.44610785332077</v>
      </c>
      <c r="AL93" s="147" t="s">
        <v>429</v>
      </c>
    </row>
    <row r="94" spans="1:38" s="2" customFormat="1" ht="26.25" customHeight="1" thickBot="1" x14ac:dyDescent="0.25">
      <c r="A94" s="63" t="s">
        <v>53</v>
      </c>
      <c r="B94" s="76" t="s">
        <v>376</v>
      </c>
      <c r="C94" s="64" t="s">
        <v>207</v>
      </c>
      <c r="D94" s="65"/>
      <c r="E94" s="136">
        <v>1.56157E-4</v>
      </c>
      <c r="F94" s="136">
        <v>2.6753729999999996E-2</v>
      </c>
      <c r="G94" s="136">
        <v>2.28E-7</v>
      </c>
      <c r="H94" s="136">
        <v>1.1850000000000001E-6</v>
      </c>
      <c r="I94" s="136">
        <v>1.6638740000000003E-3</v>
      </c>
      <c r="J94" s="136">
        <v>5.9354800000000017E-3</v>
      </c>
      <c r="K94" s="136">
        <v>1.4495839999999999E-2</v>
      </c>
      <c r="L94" s="136" t="s">
        <v>395</v>
      </c>
      <c r="M94" s="136">
        <v>1.1571800000000001E-4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1.0413770999999998</v>
      </c>
      <c r="AI94" s="138" t="s">
        <v>385</v>
      </c>
      <c r="AJ94" s="138" t="s">
        <v>385</v>
      </c>
      <c r="AK94" s="138" t="s">
        <v>385</v>
      </c>
      <c r="AL94" s="147" t="s">
        <v>385</v>
      </c>
    </row>
    <row r="95" spans="1:38" s="2" customFormat="1" ht="26.25" customHeight="1" thickBot="1" x14ac:dyDescent="0.25">
      <c r="A95" s="63" t="s">
        <v>53</v>
      </c>
      <c r="B95" s="76" t="s">
        <v>208</v>
      </c>
      <c r="C95" s="64" t="s">
        <v>209</v>
      </c>
      <c r="D95" s="70"/>
      <c r="E95" s="136">
        <v>0.16582490699999999</v>
      </c>
      <c r="F95" s="136">
        <v>0.20911955700000004</v>
      </c>
      <c r="G95" s="136">
        <v>2.315569E-3</v>
      </c>
      <c r="H95" s="136" t="s">
        <v>392</v>
      </c>
      <c r="I95" s="136">
        <v>7.5109690000000028E-3</v>
      </c>
      <c r="J95" s="136">
        <v>3.0043882000000008E-2</v>
      </c>
      <c r="K95" s="136">
        <v>7.5109712999999995E-2</v>
      </c>
      <c r="L95" s="136" t="s">
        <v>395</v>
      </c>
      <c r="M95" s="136">
        <v>9.2454507000000005E-2</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0.35930296000000006</v>
      </c>
      <c r="AH95" s="138">
        <v>0.21914677048</v>
      </c>
      <c r="AI95" s="138">
        <v>0.30115880788000005</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5.3942509999999999E-2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0.53942509999999999</v>
      </c>
      <c r="AE97" s="137"/>
      <c r="AF97" s="138" t="s">
        <v>385</v>
      </c>
      <c r="AG97" s="138" t="s">
        <v>385</v>
      </c>
      <c r="AH97" s="138" t="s">
        <v>385</v>
      </c>
      <c r="AI97" s="138" t="s">
        <v>385</v>
      </c>
      <c r="AJ97" s="138" t="s">
        <v>385</v>
      </c>
      <c r="AK97" s="138">
        <v>5431024</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4.6869399239885243E-2</v>
      </c>
      <c r="F99" s="139">
        <v>3.1530420251338303</v>
      </c>
      <c r="G99" s="139" t="s">
        <v>385</v>
      </c>
      <c r="H99" s="139">
        <v>1.2234889046934401</v>
      </c>
      <c r="I99" s="139">
        <v>3.721741301369863E-2</v>
      </c>
      <c r="J99" s="139">
        <v>5.7187732191780825E-2</v>
      </c>
      <c r="K99" s="139">
        <v>0.12526836575342465</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159260</v>
      </c>
      <c r="AL99" s="148" t="s">
        <v>391</v>
      </c>
    </row>
    <row r="100" spans="1:38" s="2" customFormat="1" ht="26.25" customHeight="1" thickBot="1" x14ac:dyDescent="0.25">
      <c r="A100" s="63" t="s">
        <v>216</v>
      </c>
      <c r="B100" s="63" t="s">
        <v>218</v>
      </c>
      <c r="C100" s="64" t="s">
        <v>378</v>
      </c>
      <c r="D100" s="77"/>
      <c r="E100" s="139">
        <v>4.2411731704639917E-2</v>
      </c>
      <c r="F100" s="139">
        <v>2.994225962936885</v>
      </c>
      <c r="G100" s="139" t="s">
        <v>385</v>
      </c>
      <c r="H100" s="139">
        <v>1.119099143097207</v>
      </c>
      <c r="I100" s="139">
        <v>3.8628483342465748E-2</v>
      </c>
      <c r="J100" s="139">
        <v>5.8363483205479454E-2</v>
      </c>
      <c r="K100" s="139">
        <v>0.12712984430136984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307865</v>
      </c>
      <c r="AL100" s="148" t="s">
        <v>391</v>
      </c>
    </row>
    <row r="101" spans="1:38" s="2" customFormat="1" ht="26.25" customHeight="1" thickBot="1" x14ac:dyDescent="0.25">
      <c r="A101" s="63" t="s">
        <v>216</v>
      </c>
      <c r="B101" s="63" t="s">
        <v>219</v>
      </c>
      <c r="C101" s="64" t="s">
        <v>220</v>
      </c>
      <c r="D101" s="77"/>
      <c r="E101" s="139">
        <v>1.2898200831294849E-2</v>
      </c>
      <c r="F101" s="139">
        <v>6.6573663000000005E-2</v>
      </c>
      <c r="G101" s="139" t="s">
        <v>385</v>
      </c>
      <c r="H101" s="139">
        <v>0.59477057857378857</v>
      </c>
      <c r="I101" s="139">
        <v>7.8785399999999998E-3</v>
      </c>
      <c r="J101" s="139">
        <v>1.1691283787999999E-2</v>
      </c>
      <c r="K101" s="139">
        <v>2.7279662172000008E-2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394175</v>
      </c>
      <c r="AL101" s="148" t="s">
        <v>391</v>
      </c>
    </row>
    <row r="102" spans="1:38" s="2" customFormat="1" ht="26.25" customHeight="1" thickBot="1" x14ac:dyDescent="0.25">
      <c r="A102" s="63" t="s">
        <v>216</v>
      </c>
      <c r="B102" s="63" t="s">
        <v>221</v>
      </c>
      <c r="C102" s="64" t="s">
        <v>356</v>
      </c>
      <c r="D102" s="77"/>
      <c r="E102" s="139">
        <v>4.6494789387663809E-3</v>
      </c>
      <c r="F102" s="139">
        <v>0.33810959100000004</v>
      </c>
      <c r="G102" s="139" t="s">
        <v>385</v>
      </c>
      <c r="H102" s="139">
        <v>1.3428290269548191</v>
      </c>
      <c r="I102" s="139">
        <v>3.5852700000000002E-3</v>
      </c>
      <c r="J102" s="139">
        <v>8.0328620000000017E-2</v>
      </c>
      <c r="K102" s="139">
        <v>0.56410176999999995</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687260</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1.216417178307015E-3</v>
      </c>
      <c r="F104" s="139">
        <v>1.8456726000000003E-2</v>
      </c>
      <c r="G104" s="139" t="s">
        <v>385</v>
      </c>
      <c r="H104" s="139">
        <v>6.7455937687811371E-2</v>
      </c>
      <c r="I104" s="139">
        <v>3.4325423999999999E-4</v>
      </c>
      <c r="J104" s="139">
        <v>1.02976272E-3</v>
      </c>
      <c r="K104" s="139">
        <v>2.4027796800000002E-3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35292</v>
      </c>
      <c r="AL104" s="148" t="s">
        <v>391</v>
      </c>
    </row>
    <row r="105" spans="1:38" s="2" customFormat="1" ht="26.25" customHeight="1" thickBot="1" x14ac:dyDescent="0.25">
      <c r="A105" s="63" t="s">
        <v>216</v>
      </c>
      <c r="B105" s="63" t="s">
        <v>226</v>
      </c>
      <c r="C105" s="64" t="s">
        <v>227</v>
      </c>
      <c r="D105" s="77"/>
      <c r="E105" s="139">
        <v>8.3503856267810633E-4</v>
      </c>
      <c r="F105" s="139">
        <v>2.9655675000000003E-2</v>
      </c>
      <c r="G105" s="139" t="s">
        <v>385</v>
      </c>
      <c r="H105" s="139">
        <v>4.6989652164118968E-2</v>
      </c>
      <c r="I105" s="139">
        <v>6.7982600000000002E-4</v>
      </c>
      <c r="J105" s="139">
        <v>1.0682980000000001E-3</v>
      </c>
      <c r="K105" s="139">
        <v>2.3308319999999997E-3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7111</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1.0216789485920259E-2</v>
      </c>
      <c r="F107" s="139">
        <v>1.0408708200000001</v>
      </c>
      <c r="G107" s="139" t="s">
        <v>385</v>
      </c>
      <c r="H107" s="139">
        <v>1.2088422026640171</v>
      </c>
      <c r="I107" s="139">
        <v>1.8924923999999999E-2</v>
      </c>
      <c r="J107" s="139">
        <v>0.25233232</v>
      </c>
      <c r="K107" s="139">
        <v>1.1985785200000001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6411365</v>
      </c>
      <c r="AL107" s="148" t="s">
        <v>391</v>
      </c>
    </row>
    <row r="108" spans="1:38" s="2" customFormat="1" ht="26.25" customHeight="1" thickBot="1" x14ac:dyDescent="0.25">
      <c r="A108" s="63" t="s">
        <v>216</v>
      </c>
      <c r="B108" s="63" t="s">
        <v>231</v>
      </c>
      <c r="C108" s="64" t="s">
        <v>350</v>
      </c>
      <c r="D108" s="77"/>
      <c r="E108" s="139">
        <v>2.0774629088103E-2</v>
      </c>
      <c r="F108" s="139">
        <v>0.51258430799999999</v>
      </c>
      <c r="G108" s="139" t="s">
        <v>385</v>
      </c>
      <c r="H108" s="139">
        <v>0.90838451697580136</v>
      </c>
      <c r="I108" s="139">
        <v>9.4923019999999993E-3</v>
      </c>
      <c r="J108" s="139">
        <v>9.4923020000000011E-2</v>
      </c>
      <c r="K108" s="139">
        <v>0.18984604000000002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6253117</v>
      </c>
      <c r="AL108" s="148" t="s">
        <v>391</v>
      </c>
    </row>
    <row r="109" spans="1:38" s="2" customFormat="1" ht="26.25" customHeight="1" thickBot="1" x14ac:dyDescent="0.25">
      <c r="A109" s="63" t="s">
        <v>216</v>
      </c>
      <c r="B109" s="63" t="s">
        <v>232</v>
      </c>
      <c r="C109" s="64" t="s">
        <v>351</v>
      </c>
      <c r="D109" s="77"/>
      <c r="E109" s="139">
        <v>8.1107180491583994E-4</v>
      </c>
      <c r="F109" s="139">
        <v>6.0184163999999998E-2</v>
      </c>
      <c r="G109" s="139" t="s">
        <v>385</v>
      </c>
      <c r="H109" s="139">
        <v>7.4444094504488287E-2</v>
      </c>
      <c r="I109" s="139">
        <v>2.46152E-3</v>
      </c>
      <c r="J109" s="139">
        <v>1.3538360000000001E-2</v>
      </c>
      <c r="K109" s="139">
        <v>1.3538360000000001E-2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116008</v>
      </c>
      <c r="AL109" s="148" t="s">
        <v>391</v>
      </c>
    </row>
    <row r="110" spans="1:38" s="2" customFormat="1" ht="26.25" customHeight="1" thickBot="1" x14ac:dyDescent="0.25">
      <c r="A110" s="63" t="s">
        <v>216</v>
      </c>
      <c r="B110" s="63" t="s">
        <v>233</v>
      </c>
      <c r="C110" s="64" t="s">
        <v>352</v>
      </c>
      <c r="D110" s="77"/>
      <c r="E110" s="139">
        <v>9.4618323716063994E-4</v>
      </c>
      <c r="F110" s="139">
        <v>9.6855251999999989E-2</v>
      </c>
      <c r="G110" s="139" t="s">
        <v>385</v>
      </c>
      <c r="H110" s="139">
        <v>7.4553843344400461E-2</v>
      </c>
      <c r="I110" s="139">
        <v>4.2365399999999996E-3</v>
      </c>
      <c r="J110" s="139">
        <v>3.0481320000000003E-2</v>
      </c>
      <c r="K110" s="139">
        <v>3.0481320000000003E-2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211426</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4.8221999999999996</v>
      </c>
      <c r="F112" s="139" t="s">
        <v>385</v>
      </c>
      <c r="G112" s="139" t="s">
        <v>385</v>
      </c>
      <c r="H112" s="139">
        <v>5.3949850000000001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106513000</v>
      </c>
      <c r="AL112" s="148" t="s">
        <v>393</v>
      </c>
    </row>
    <row r="113" spans="1:38" s="2" customFormat="1" ht="26.25" customHeight="1" thickBot="1" x14ac:dyDescent="0.25">
      <c r="A113" s="63" t="s">
        <v>235</v>
      </c>
      <c r="B113" s="78" t="s">
        <v>238</v>
      </c>
      <c r="C113" s="79" t="s">
        <v>239</v>
      </c>
      <c r="D113" s="65"/>
      <c r="E113" s="139">
        <v>1.0962025948952689</v>
      </c>
      <c r="F113" s="139" t="s">
        <v>394</v>
      </c>
      <c r="G113" s="139" t="s">
        <v>385</v>
      </c>
      <c r="H113" s="139">
        <v>10.679886800435421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48192413.124892138</v>
      </c>
      <c r="AL113" s="148" t="s">
        <v>393</v>
      </c>
    </row>
    <row r="114" spans="1:38" s="2" customFormat="1" ht="26.25" customHeight="1" thickBot="1" x14ac:dyDescent="0.25">
      <c r="A114" s="63" t="s">
        <v>235</v>
      </c>
      <c r="B114" s="78" t="s">
        <v>240</v>
      </c>
      <c r="C114" s="79" t="s">
        <v>357</v>
      </c>
      <c r="D114" s="65"/>
      <c r="E114" s="139">
        <v>1.3814398864E-3</v>
      </c>
      <c r="F114" s="139" t="s">
        <v>385</v>
      </c>
      <c r="G114" s="139" t="s">
        <v>385</v>
      </c>
      <c r="H114" s="139">
        <v>4.4896796308000007E-3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67022.687259999992</v>
      </c>
      <c r="AL114" s="148" t="s">
        <v>393</v>
      </c>
    </row>
    <row r="115" spans="1:38" s="2" customFormat="1" ht="26.25" customHeight="1" thickBot="1" x14ac:dyDescent="0.25">
      <c r="A115" s="63" t="s">
        <v>235</v>
      </c>
      <c r="B115" s="78" t="s">
        <v>241</v>
      </c>
      <c r="C115" s="79" t="s">
        <v>242</v>
      </c>
      <c r="D115" s="65"/>
      <c r="E115" s="139">
        <v>0.24633840195557116</v>
      </c>
      <c r="F115" s="139" t="s">
        <v>385</v>
      </c>
      <c r="G115" s="139" t="s">
        <v>385</v>
      </c>
      <c r="H115" s="139">
        <v>0.49267680391114232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3465662.9072828293</v>
      </c>
      <c r="AL115" s="148" t="s">
        <v>393</v>
      </c>
    </row>
    <row r="116" spans="1:38" s="2" customFormat="1" ht="26.25" customHeight="1" thickBot="1" x14ac:dyDescent="0.25">
      <c r="A116" s="63" t="s">
        <v>235</v>
      </c>
      <c r="B116" s="63" t="s">
        <v>243</v>
      </c>
      <c r="C116" s="69" t="s">
        <v>379</v>
      </c>
      <c r="D116" s="65"/>
      <c r="E116" s="139">
        <v>0.82278117110228666</v>
      </c>
      <c r="F116" s="139" t="s">
        <v>394</v>
      </c>
      <c r="G116" s="139" t="s">
        <v>385</v>
      </c>
      <c r="H116" s="139">
        <v>1.1010460418678141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7407080.0826577265</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0.17624505427250003</v>
      </c>
      <c r="J119" s="139">
        <v>3.2003221867749998</v>
      </c>
      <c r="K119" s="139">
        <v>2.5984359468600005</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1354436</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0.16213824935000001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1354436</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3.1138425000000002E-6</v>
      </c>
      <c r="AD122" s="139" t="s">
        <v>385</v>
      </c>
      <c r="AE122" s="137"/>
      <c r="AF122" s="140" t="s">
        <v>385</v>
      </c>
      <c r="AG122" s="140" t="s">
        <v>385</v>
      </c>
      <c r="AH122" s="140" t="s">
        <v>385</v>
      </c>
      <c r="AI122" s="140" t="s">
        <v>385</v>
      </c>
      <c r="AJ122" s="140" t="s">
        <v>385</v>
      </c>
      <c r="AK122" s="140">
        <v>10836</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0.68641052615611209</v>
      </c>
      <c r="G125" s="136" t="s">
        <v>385</v>
      </c>
      <c r="H125" s="136" t="s">
        <v>395</v>
      </c>
      <c r="I125" s="136">
        <v>2.0849015095185865E-2</v>
      </c>
      <c r="J125" s="136">
        <v>0.13768217515688783</v>
      </c>
      <c r="K125" s="136">
        <v>0.29109945604599141</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117.27402970915388</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0.18057400799999995</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669.26</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2.8152753580012541E-4</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0.25932319458701342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3.20687394E-3</v>
      </c>
      <c r="F129" s="136">
        <v>2.7276858800000001E-2</v>
      </c>
      <c r="G129" s="136">
        <v>1.73244914E-4</v>
      </c>
      <c r="H129" s="136" t="s">
        <v>392</v>
      </c>
      <c r="I129" s="136">
        <v>1.4744248E-5</v>
      </c>
      <c r="J129" s="136">
        <v>2.5802433999999998E-5</v>
      </c>
      <c r="K129" s="136">
        <v>3.6860619999999999E-5</v>
      </c>
      <c r="L129" s="136">
        <v>5.1604867999999999E-7</v>
      </c>
      <c r="M129" s="136">
        <v>2.5802433999999998E-4</v>
      </c>
      <c r="N129" s="136">
        <v>4.7918806000000003E-3</v>
      </c>
      <c r="O129" s="136">
        <v>3.6860620000000001E-4</v>
      </c>
      <c r="P129" s="136">
        <v>2.0641947199999999E-4</v>
      </c>
      <c r="Q129" s="136">
        <v>5.8976991999999999E-5</v>
      </c>
      <c r="R129" s="136" t="s">
        <v>395</v>
      </c>
      <c r="S129" s="136" t="s">
        <v>395</v>
      </c>
      <c r="T129" s="136">
        <v>5.1604867999999996E-4</v>
      </c>
      <c r="U129" s="136" t="s">
        <v>395</v>
      </c>
      <c r="V129" s="136" t="s">
        <v>395</v>
      </c>
      <c r="W129" s="136">
        <v>1.2901217</v>
      </c>
      <c r="X129" s="136" t="s">
        <v>392</v>
      </c>
      <c r="Y129" s="136" t="s">
        <v>395</v>
      </c>
      <c r="Z129" s="136" t="s">
        <v>395</v>
      </c>
      <c r="AA129" s="136" t="s">
        <v>395</v>
      </c>
      <c r="AB129" s="136">
        <v>7.3721239999999998E-5</v>
      </c>
      <c r="AC129" s="136">
        <v>7.3721240000000007E-3</v>
      </c>
      <c r="AD129" s="136" t="s">
        <v>385</v>
      </c>
      <c r="AE129" s="137"/>
      <c r="AF129" s="138" t="s">
        <v>385</v>
      </c>
      <c r="AG129" s="138" t="s">
        <v>385</v>
      </c>
      <c r="AH129" s="138" t="s">
        <v>385</v>
      </c>
      <c r="AI129" s="138" t="s">
        <v>385</v>
      </c>
      <c r="AJ129" s="138" t="s">
        <v>385</v>
      </c>
      <c r="AK129" s="138">
        <v>5.5610400000000002</v>
      </c>
      <c r="AL129" s="147" t="s">
        <v>398</v>
      </c>
    </row>
    <row r="130" spans="1:38" s="2" customFormat="1" ht="26.25" customHeight="1" thickBot="1" x14ac:dyDescent="0.25">
      <c r="A130" s="63" t="s">
        <v>260</v>
      </c>
      <c r="B130" s="67" t="s">
        <v>272</v>
      </c>
      <c r="C130" s="81" t="s">
        <v>273</v>
      </c>
      <c r="D130" s="65"/>
      <c r="E130" s="136">
        <v>1.3755965849999998E-3</v>
      </c>
      <c r="F130" s="136">
        <v>1.1700476699999999E-2</v>
      </c>
      <c r="G130" s="136">
        <v>7.4313838499999988E-5</v>
      </c>
      <c r="H130" s="136" t="s">
        <v>395</v>
      </c>
      <c r="I130" s="136">
        <v>6.3245819999999995E-6</v>
      </c>
      <c r="J130" s="136">
        <v>1.1068018499999999E-5</v>
      </c>
      <c r="K130" s="136">
        <v>1.5811455E-5</v>
      </c>
      <c r="L130" s="136">
        <v>2.2136037000000001E-7</v>
      </c>
      <c r="M130" s="136">
        <v>1.10680185E-4</v>
      </c>
      <c r="N130" s="136">
        <v>2.05548915E-3</v>
      </c>
      <c r="O130" s="136">
        <v>1.5811455E-4</v>
      </c>
      <c r="P130" s="136">
        <v>8.8544147999999989E-5</v>
      </c>
      <c r="Q130" s="136">
        <v>2.5298327999999998E-5</v>
      </c>
      <c r="R130" s="136" t="s">
        <v>395</v>
      </c>
      <c r="S130" s="136" t="s">
        <v>395</v>
      </c>
      <c r="T130" s="136">
        <v>2.2136036999999999E-4</v>
      </c>
      <c r="U130" s="136" t="s">
        <v>395</v>
      </c>
      <c r="V130" s="136" t="s">
        <v>395</v>
      </c>
      <c r="W130" s="136">
        <v>0.55340092499999993</v>
      </c>
      <c r="X130" s="136" t="s">
        <v>395</v>
      </c>
      <c r="Y130" s="136" t="s">
        <v>395</v>
      </c>
      <c r="Z130" s="136" t="s">
        <v>395</v>
      </c>
      <c r="AA130" s="136" t="s">
        <v>395</v>
      </c>
      <c r="AB130" s="136">
        <v>3.1622909999999999E-5</v>
      </c>
      <c r="AC130" s="136">
        <v>3.1622909999999998E-3</v>
      </c>
      <c r="AD130" s="136" t="s">
        <v>385</v>
      </c>
      <c r="AE130" s="137"/>
      <c r="AF130" s="138" t="s">
        <v>385</v>
      </c>
      <c r="AG130" s="138" t="s">
        <v>385</v>
      </c>
      <c r="AH130" s="138" t="s">
        <v>385</v>
      </c>
      <c r="AI130" s="138" t="s">
        <v>385</v>
      </c>
      <c r="AJ130" s="138" t="s">
        <v>385</v>
      </c>
      <c r="AK130" s="138">
        <v>1.6637634000000001</v>
      </c>
      <c r="AL130" s="147" t="s">
        <v>398</v>
      </c>
    </row>
    <row r="131" spans="1:38" s="2" customFormat="1" ht="26.25" customHeight="1" thickBot="1" x14ac:dyDescent="0.25">
      <c r="A131" s="63" t="s">
        <v>260</v>
      </c>
      <c r="B131" s="67" t="s">
        <v>274</v>
      </c>
      <c r="C131" s="75" t="s">
        <v>275</v>
      </c>
      <c r="D131" s="65"/>
      <c r="E131" s="136">
        <v>2.8433412000000002E-3</v>
      </c>
      <c r="F131" s="136">
        <v>1.1057438E-3</v>
      </c>
      <c r="G131" s="136">
        <v>1.3900779199999994E-4</v>
      </c>
      <c r="H131" s="136" t="s">
        <v>395</v>
      </c>
      <c r="I131" s="136" t="s">
        <v>395</v>
      </c>
      <c r="J131" s="136" t="s">
        <v>395</v>
      </c>
      <c r="K131" s="136">
        <v>3.6331581999999994E-4</v>
      </c>
      <c r="L131" s="136">
        <v>8.3562638599999989E-6</v>
      </c>
      <c r="M131" s="136">
        <v>2.3694509999999998E-3</v>
      </c>
      <c r="N131" s="136" t="s">
        <v>392</v>
      </c>
      <c r="O131" s="136">
        <v>1.8955608000000018E-4</v>
      </c>
      <c r="P131" s="136">
        <v>2.5590070800000026E-3</v>
      </c>
      <c r="Q131" s="136">
        <v>1.5796340000000015E-6</v>
      </c>
      <c r="R131" s="136">
        <v>2.5274144000000023E-5</v>
      </c>
      <c r="S131" s="136">
        <v>3.8858996400000004E-3</v>
      </c>
      <c r="T131" s="136">
        <v>4.7389019999999999E-4</v>
      </c>
      <c r="U131" s="136" t="s">
        <v>395</v>
      </c>
      <c r="V131" s="136" t="s">
        <v>395</v>
      </c>
      <c r="W131" s="136">
        <v>4.4229751999999971</v>
      </c>
      <c r="X131" s="136" t="s">
        <v>395</v>
      </c>
      <c r="Y131" s="136" t="s">
        <v>395</v>
      </c>
      <c r="Z131" s="136" t="s">
        <v>395</v>
      </c>
      <c r="AA131" s="136" t="s">
        <v>395</v>
      </c>
      <c r="AB131" s="136">
        <v>6.3185360000000002E-8</v>
      </c>
      <c r="AC131" s="136">
        <v>0.1579634</v>
      </c>
      <c r="AD131" s="136">
        <v>3.1592679999999998E-2</v>
      </c>
      <c r="AE131" s="137"/>
      <c r="AF131" s="138" t="s">
        <v>385</v>
      </c>
      <c r="AG131" s="138" t="s">
        <v>385</v>
      </c>
      <c r="AH131" s="138" t="s">
        <v>385</v>
      </c>
      <c r="AI131" s="138" t="s">
        <v>385</v>
      </c>
      <c r="AJ131" s="138" t="s">
        <v>385</v>
      </c>
      <c r="AK131" s="138">
        <v>1.1325191999999999</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1.0380974999999999E-2</v>
      </c>
      <c r="F133" s="136">
        <v>1.6357899999999999E-4</v>
      </c>
      <c r="G133" s="136">
        <v>1.421879E-3</v>
      </c>
      <c r="H133" s="136" t="s">
        <v>385</v>
      </c>
      <c r="I133" s="136">
        <v>4.3663010000000006E-4</v>
      </c>
      <c r="J133" s="136">
        <v>4.3663010000000006E-4</v>
      </c>
      <c r="K133" s="136">
        <v>4.8520048000000006E-4</v>
      </c>
      <c r="L133" s="136" t="s">
        <v>395</v>
      </c>
      <c r="M133" s="136">
        <v>1.7616200000000002E-3</v>
      </c>
      <c r="N133" s="136">
        <v>3.7786748999999999E-4</v>
      </c>
      <c r="O133" s="136">
        <v>6.329249000000001E-5</v>
      </c>
      <c r="P133" s="136">
        <v>1.8748669999999999E-2</v>
      </c>
      <c r="Q133" s="136">
        <v>1.7125463E-4</v>
      </c>
      <c r="R133" s="136">
        <v>1.7062548000000002E-4</v>
      </c>
      <c r="S133" s="136">
        <v>1.5640669E-4</v>
      </c>
      <c r="T133" s="136">
        <v>2.1806338999999999E-4</v>
      </c>
      <c r="U133" s="136">
        <v>2.4889174000000002E-4</v>
      </c>
      <c r="V133" s="136">
        <v>2.01478996E-3</v>
      </c>
      <c r="W133" s="136">
        <v>3.3974100000000001E-4</v>
      </c>
      <c r="X133" s="136">
        <v>1.6609559999999999E-7</v>
      </c>
      <c r="Y133" s="136">
        <v>9.0723429999999996E-8</v>
      </c>
      <c r="Z133" s="136">
        <v>8.1034520000000003E-8</v>
      </c>
      <c r="AA133" s="136">
        <v>8.7955170000000004E-8</v>
      </c>
      <c r="AB133" s="136">
        <v>4.2580872000000004E-7</v>
      </c>
      <c r="AC133" s="136">
        <v>1.8874499999999997E-3</v>
      </c>
      <c r="AD133" s="136">
        <v>5.1590299999999993E-3</v>
      </c>
      <c r="AE133" s="137"/>
      <c r="AF133" s="138" t="s">
        <v>385</v>
      </c>
      <c r="AG133" s="138" t="s">
        <v>385</v>
      </c>
      <c r="AH133" s="138" t="s">
        <v>385</v>
      </c>
      <c r="AI133" s="138" t="s">
        <v>385</v>
      </c>
      <c r="AJ133" s="138" t="s">
        <v>385</v>
      </c>
      <c r="AK133" s="138">
        <v>13167</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8.1787969999999998E-3</v>
      </c>
      <c r="F136" s="136">
        <v>0.20456710900000005</v>
      </c>
      <c r="G136" s="136">
        <v>3.1152150000000002E-3</v>
      </c>
      <c r="H136" s="136">
        <v>0.47356004335074203</v>
      </c>
      <c r="I136" s="136">
        <v>7.4270155199999998E-4</v>
      </c>
      <c r="J136" s="136">
        <v>7.4345632999999985E-4</v>
      </c>
      <c r="K136" s="136">
        <v>7.54778E-4</v>
      </c>
      <c r="L136" s="136" t="s">
        <v>395</v>
      </c>
      <c r="M136" s="136">
        <v>2.5506869999999998E-3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454069</v>
      </c>
      <c r="AL136" s="147" t="s">
        <v>445</v>
      </c>
    </row>
    <row r="137" spans="1:38" s="2" customFormat="1" ht="26.25" customHeight="1" thickBot="1" x14ac:dyDescent="0.25">
      <c r="A137" s="63" t="s">
        <v>260</v>
      </c>
      <c r="B137" s="63" t="s">
        <v>286</v>
      </c>
      <c r="C137" s="64" t="s">
        <v>287</v>
      </c>
      <c r="D137" s="65"/>
      <c r="E137" s="136">
        <v>1.9618000000000001E-5</v>
      </c>
      <c r="F137" s="136">
        <v>2.8394205000000002E-2</v>
      </c>
      <c r="G137" s="136">
        <v>3.7840000000000001E-6</v>
      </c>
      <c r="H137" s="136">
        <v>2.5816609999999999E-3</v>
      </c>
      <c r="I137" s="136">
        <v>1.3801584E-5</v>
      </c>
      <c r="J137" s="136">
        <v>1.3815610000000001E-5</v>
      </c>
      <c r="K137" s="136">
        <v>1.4026000000000001E-5</v>
      </c>
      <c r="L137" s="136" t="s">
        <v>395</v>
      </c>
      <c r="M137" s="136">
        <v>7.063E-6</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230670</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0.19740301000000002</v>
      </c>
      <c r="J139" s="136">
        <v>0.19740301000000002</v>
      </c>
      <c r="K139" s="136">
        <v>0.19740301000000002</v>
      </c>
      <c r="L139" s="136" t="s">
        <v>395</v>
      </c>
      <c r="M139" s="136" t="s">
        <v>395</v>
      </c>
      <c r="N139" s="136">
        <v>5.7181000000000007E-4</v>
      </c>
      <c r="O139" s="136">
        <v>1.1548100000000003E-3</v>
      </c>
      <c r="P139" s="136">
        <v>1.1548100000000003E-3</v>
      </c>
      <c r="Q139" s="136">
        <v>1.83113E-3</v>
      </c>
      <c r="R139" s="136">
        <v>1.7489999999999999E-3</v>
      </c>
      <c r="S139" s="136">
        <v>4.0615500000000006E-3</v>
      </c>
      <c r="T139" s="136" t="s">
        <v>395</v>
      </c>
      <c r="U139" s="136" t="s">
        <v>395</v>
      </c>
      <c r="V139" s="136" t="s">
        <v>395</v>
      </c>
      <c r="W139" s="136">
        <v>1.9994219999999998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2840</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80.58983587399625</v>
      </c>
      <c r="F141" s="19">
        <f t="shared" ref="F141:AJ141" si="0">SUM(F14:F140)</f>
        <v>114.58339066046643</v>
      </c>
      <c r="G141" s="19">
        <f t="shared" si="0"/>
        <v>67.036955779731613</v>
      </c>
      <c r="H141" s="19">
        <f t="shared" si="0"/>
        <v>27.633267245268556</v>
      </c>
      <c r="I141" s="19">
        <f t="shared" si="0"/>
        <v>24.245540027058613</v>
      </c>
      <c r="J141" s="19">
        <f t="shared" si="0"/>
        <v>30.984123767510006</v>
      </c>
      <c r="K141" s="19">
        <f t="shared" si="0"/>
        <v>40.036296257561979</v>
      </c>
      <c r="L141" s="19">
        <f t="shared" si="0"/>
        <v>3.3721361542801569</v>
      </c>
      <c r="M141" s="19">
        <f t="shared" si="0"/>
        <v>413.96291957480327</v>
      </c>
      <c r="N141" s="19">
        <f t="shared" si="0"/>
        <v>7.9938802286632269</v>
      </c>
      <c r="O141" s="19">
        <f t="shared" si="0"/>
        <v>0.75466894637585291</v>
      </c>
      <c r="P141" s="19">
        <f t="shared" si="0"/>
        <v>0.55584641577185301</v>
      </c>
      <c r="Q141" s="19">
        <f t="shared" si="0"/>
        <v>1.1066581766685757</v>
      </c>
      <c r="R141" s="19">
        <f t="shared" si="0"/>
        <v>3.6596701100926232</v>
      </c>
      <c r="S141" s="19">
        <f t="shared" si="0"/>
        <v>9.1861996169267055</v>
      </c>
      <c r="T141" s="19">
        <f t="shared" si="0"/>
        <v>1.555294717804933</v>
      </c>
      <c r="U141" s="19">
        <f t="shared" si="0"/>
        <v>1.9989692182820182</v>
      </c>
      <c r="V141" s="19">
        <f t="shared" si="0"/>
        <v>27.225939298352852</v>
      </c>
      <c r="W141" s="19">
        <f t="shared" si="0"/>
        <v>63.19395085721834</v>
      </c>
      <c r="X141" s="19">
        <f t="shared" si="0"/>
        <v>5.9093302733600082</v>
      </c>
      <c r="Y141" s="19">
        <f t="shared" si="0"/>
        <v>4.5862915747357178</v>
      </c>
      <c r="Z141" s="19">
        <f t="shared" si="0"/>
        <v>2.458426423677206</v>
      </c>
      <c r="AA141" s="19">
        <f t="shared" si="0"/>
        <v>3.1026880408174282</v>
      </c>
      <c r="AB141" s="19">
        <f t="shared" si="0"/>
        <v>26.189184859925728</v>
      </c>
      <c r="AC141" s="19">
        <f t="shared" si="0"/>
        <v>3.3205171017818662</v>
      </c>
      <c r="AD141" s="19">
        <f t="shared" si="0"/>
        <v>22.066177491778703</v>
      </c>
      <c r="AE141" s="55"/>
      <c r="AF141" s="19">
        <f t="shared" si="0"/>
        <v>127585.23639503583</v>
      </c>
      <c r="AG141" s="19">
        <f t="shared" si="0"/>
        <v>167789.28695735036</v>
      </c>
      <c r="AH141" s="19">
        <f t="shared" si="0"/>
        <v>170810.05423653466</v>
      </c>
      <c r="AI141" s="19">
        <f t="shared" si="0"/>
        <v>71861.415829466714</v>
      </c>
      <c r="AJ141" s="19">
        <f t="shared" si="0"/>
        <v>5374.4885798999994</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 t="shared" ref="E152:AD152" si="1">SUM(E$141, E$151, IF(AND(ISNUMBER(SEARCH($B$4,"AT|BE|CH|GB|IE|LT|LU|NL")),SUM(E$141:E$143)&gt;0),SUM(E$141:E$143)-SUM(E$27:E$33),0))</f>
        <v>80.58983587399625</v>
      </c>
      <c r="F152" s="13">
        <f t="shared" si="1"/>
        <v>114.58339066046643</v>
      </c>
      <c r="G152" s="13">
        <f t="shared" si="1"/>
        <v>67.036955779731613</v>
      </c>
      <c r="H152" s="13">
        <f t="shared" si="1"/>
        <v>27.633267245268556</v>
      </c>
      <c r="I152" s="13">
        <f t="shared" si="1"/>
        <v>24.245540027058613</v>
      </c>
      <c r="J152" s="13">
        <f t="shared" si="1"/>
        <v>30.984123767510006</v>
      </c>
      <c r="K152" s="13">
        <f t="shared" si="1"/>
        <v>40.036296257561979</v>
      </c>
      <c r="L152" s="13">
        <f t="shared" si="1"/>
        <v>3.3721361542801569</v>
      </c>
      <c r="M152" s="13">
        <f t="shared" si="1"/>
        <v>413.96291957480327</v>
      </c>
      <c r="N152" s="13">
        <f t="shared" si="1"/>
        <v>7.9938802286632269</v>
      </c>
      <c r="O152" s="13">
        <f t="shared" si="1"/>
        <v>0.75466894637585291</v>
      </c>
      <c r="P152" s="13">
        <f t="shared" si="1"/>
        <v>0.55584641577185301</v>
      </c>
      <c r="Q152" s="13">
        <f t="shared" si="1"/>
        <v>1.1066581766685757</v>
      </c>
      <c r="R152" s="13">
        <f t="shared" si="1"/>
        <v>3.6596701100926232</v>
      </c>
      <c r="S152" s="13">
        <f t="shared" si="1"/>
        <v>9.1861996169267055</v>
      </c>
      <c r="T152" s="13">
        <f t="shared" si="1"/>
        <v>1.555294717804933</v>
      </c>
      <c r="U152" s="13">
        <f t="shared" si="1"/>
        <v>1.9989692182820182</v>
      </c>
      <c r="V152" s="13">
        <f t="shared" si="1"/>
        <v>27.225939298352852</v>
      </c>
      <c r="W152" s="13">
        <f t="shared" si="1"/>
        <v>63.19395085721834</v>
      </c>
      <c r="X152" s="13">
        <f t="shared" si="1"/>
        <v>5.9093302733600082</v>
      </c>
      <c r="Y152" s="13">
        <f t="shared" si="1"/>
        <v>4.5862915747357178</v>
      </c>
      <c r="Z152" s="13">
        <f t="shared" si="1"/>
        <v>2.458426423677206</v>
      </c>
      <c r="AA152" s="13">
        <f t="shared" si="1"/>
        <v>3.1026880408174282</v>
      </c>
      <c r="AB152" s="13">
        <f t="shared" si="1"/>
        <v>26.189184859925728</v>
      </c>
      <c r="AC152" s="13">
        <f t="shared" si="1"/>
        <v>3.3205171017818662</v>
      </c>
      <c r="AD152" s="13">
        <f t="shared" si="1"/>
        <v>22.066177491778703</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IF(AND(ISNUMBER(SEARCH($B$4,"AT|BE|CH|GB|IE|LT|LU|NL")),SUM(E$141:E$143)&gt;0),SUM(E$141:E$143)-SUM(E$27:E$33),0))</f>
        <v>80.58983587399625</v>
      </c>
      <c r="F154" s="13">
        <f>SUM(F$141, F$153, -1 * IF(OR($B$6=2005,$B$6&gt;=2020),SUM(F$99:F$122),0), IF(AND(ISNUMBER(SEARCH($B$4,"AT|BE|CH|GB|IE|LT|LU|NL")),SUM(F$141:F$143)&gt;0),SUM(F$141:F$143)-SUM(F$27:F$33),0))</f>
        <v>114.58339066046643</v>
      </c>
      <c r="G154" s="13">
        <f t="shared" ref="G154:AD154" si="2">SUM(G$141, G$153, IF(AND(ISNUMBER(SEARCH($B$4,"AT|BE|CH|GB|IE|LT|LU|NL")),SUM(G$141:G$143)&gt;0),SUM(G$141:G$143)-SUM(G$27:G$33),0))</f>
        <v>67.036955779731613</v>
      </c>
      <c r="H154" s="13">
        <f t="shared" si="2"/>
        <v>27.633267245268556</v>
      </c>
      <c r="I154" s="13">
        <f t="shared" si="2"/>
        <v>24.245540027058613</v>
      </c>
      <c r="J154" s="13">
        <f t="shared" si="2"/>
        <v>30.984123767510006</v>
      </c>
      <c r="K154" s="13">
        <f t="shared" si="2"/>
        <v>40.036296257561979</v>
      </c>
      <c r="L154" s="13">
        <f t="shared" si="2"/>
        <v>3.3721361542801569</v>
      </c>
      <c r="M154" s="13">
        <f t="shared" si="2"/>
        <v>413.96291957480327</v>
      </c>
      <c r="N154" s="13">
        <f t="shared" si="2"/>
        <v>7.9938802286632269</v>
      </c>
      <c r="O154" s="13">
        <f t="shared" si="2"/>
        <v>0.75466894637585291</v>
      </c>
      <c r="P154" s="13">
        <f t="shared" si="2"/>
        <v>0.55584641577185301</v>
      </c>
      <c r="Q154" s="13">
        <f t="shared" si="2"/>
        <v>1.1066581766685757</v>
      </c>
      <c r="R154" s="13">
        <f t="shared" si="2"/>
        <v>3.6596701100926232</v>
      </c>
      <c r="S154" s="13">
        <f t="shared" si="2"/>
        <v>9.1861996169267055</v>
      </c>
      <c r="T154" s="13">
        <f t="shared" si="2"/>
        <v>1.555294717804933</v>
      </c>
      <c r="U154" s="13">
        <f t="shared" si="2"/>
        <v>1.9989692182820182</v>
      </c>
      <c r="V154" s="13">
        <f t="shared" si="2"/>
        <v>27.225939298352852</v>
      </c>
      <c r="W154" s="13">
        <f t="shared" si="2"/>
        <v>63.19395085721834</v>
      </c>
      <c r="X154" s="13">
        <f t="shared" si="2"/>
        <v>5.9093302733600082</v>
      </c>
      <c r="Y154" s="13">
        <f t="shared" si="2"/>
        <v>4.5862915747357178</v>
      </c>
      <c r="Z154" s="13">
        <f t="shared" si="2"/>
        <v>2.458426423677206</v>
      </c>
      <c r="AA154" s="13">
        <f t="shared" si="2"/>
        <v>3.1026880408174282</v>
      </c>
      <c r="AB154" s="13">
        <f t="shared" si="2"/>
        <v>26.189184859925728</v>
      </c>
      <c r="AC154" s="13">
        <f t="shared" si="2"/>
        <v>3.3205171017818662</v>
      </c>
      <c r="AD154" s="13">
        <f t="shared" si="2"/>
        <v>22.066177491778703</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0.48938909752212939</v>
      </c>
      <c r="F157" s="22">
        <v>1.9836657254212846E-3</v>
      </c>
      <c r="G157" s="22">
        <v>3.0261233949795002E-2</v>
      </c>
      <c r="H157" s="22" t="s">
        <v>395</v>
      </c>
      <c r="I157" s="22">
        <v>9.2479814296385163E-3</v>
      </c>
      <c r="J157" s="22">
        <v>9.2479814296385163E-3</v>
      </c>
      <c r="K157" s="22">
        <v>9.2479814296385163E-3</v>
      </c>
      <c r="L157" s="22">
        <v>4.4390310862264847E-3</v>
      </c>
      <c r="M157" s="22">
        <v>0.16708851426009966</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1559.8874296776207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1.4272876660939739E-2</v>
      </c>
      <c r="F158" s="22">
        <v>1.8832191274601779E-4</v>
      </c>
      <c r="G158" s="22">
        <v>9.9608810105599995E-4</v>
      </c>
      <c r="H158" s="22" t="s">
        <v>395</v>
      </c>
      <c r="I158" s="22">
        <v>9.0705268923293102E-4</v>
      </c>
      <c r="J158" s="22">
        <v>9.0705268923293102E-4</v>
      </c>
      <c r="K158" s="22">
        <v>9.0705268923293102E-4</v>
      </c>
      <c r="L158" s="22">
        <v>4.3538529083180687E-4</v>
      </c>
      <c r="M158" s="22">
        <v>5.6010865973989001E-2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51.339994271353433</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0.51124199152992944</v>
      </c>
      <c r="F163" s="23">
        <v>9.5980499999999969E-2</v>
      </c>
      <c r="G163" s="23">
        <v>7.2945179999999981E-3</v>
      </c>
      <c r="H163" s="23">
        <v>8.2543229999999992E-3</v>
      </c>
      <c r="I163" s="23">
        <v>2.2820106767147736</v>
      </c>
      <c r="J163" s="23">
        <v>2.789124160429167</v>
      </c>
      <c r="K163" s="23">
        <v>4.3104646115723497</v>
      </c>
      <c r="L163" s="23">
        <v>0.20538096090432961</v>
      </c>
      <c r="M163" s="23">
        <v>18.234297697900818</v>
      </c>
      <c r="N163" s="23" t="s">
        <v>395</v>
      </c>
      <c r="O163" s="23" t="s">
        <v>395</v>
      </c>
      <c r="P163" s="23" t="s">
        <v>395</v>
      </c>
      <c r="Q163" s="23" t="s">
        <v>395</v>
      </c>
      <c r="R163" s="23" t="s">
        <v>395</v>
      </c>
      <c r="S163" s="23" t="s">
        <v>395</v>
      </c>
      <c r="T163" s="23" t="s">
        <v>395</v>
      </c>
      <c r="U163" s="23" t="s">
        <v>395</v>
      </c>
      <c r="V163" s="23" t="s">
        <v>395</v>
      </c>
      <c r="W163" s="23">
        <v>1.2677837092859852</v>
      </c>
      <c r="X163" s="23">
        <v>7.6067022557159109E-2</v>
      </c>
      <c r="Y163" s="23">
        <v>0.10142269674287882</v>
      </c>
      <c r="Z163" s="23">
        <v>4.3104646115723497E-2</v>
      </c>
      <c r="AA163" s="23">
        <v>2.9159025313577659E-2</v>
      </c>
      <c r="AB163" s="23">
        <v>0.24975339072933911</v>
      </c>
      <c r="AC163" s="23">
        <v>2.2312993283433339E-2</v>
      </c>
      <c r="AD163" s="23">
        <v>0.15213404511431822</v>
      </c>
      <c r="AE163" s="58"/>
      <c r="AF163" s="23" t="s">
        <v>392</v>
      </c>
      <c r="AG163" s="23" t="s">
        <v>392</v>
      </c>
      <c r="AH163" s="23" t="s">
        <v>392</v>
      </c>
      <c r="AI163" s="23" t="s">
        <v>392</v>
      </c>
      <c r="AJ163" s="23" t="s">
        <v>392</v>
      </c>
      <c r="AK163" s="23">
        <v>253.55674185719704</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386</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387</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388</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48 AL50:AL89 AL91:AL140">
    <cfRule type="cellIs" dxfId="529" priority="22" stopIfTrue="1" operator="equal">
      <formula>"NO"</formula>
    </cfRule>
    <cfRule type="cellIs" dxfId="528" priority="23" stopIfTrue="1" operator="equal">
      <formula>"NA"</formula>
    </cfRule>
    <cfRule type="cellIs" dxfId="527" priority="24" stopIfTrue="1" operator="equal">
      <formula>"IE"</formula>
    </cfRule>
    <cfRule type="cellIs" dxfId="526" priority="25" stopIfTrue="1" operator="equal">
      <formula>"NE"</formula>
    </cfRule>
  </conditionalFormatting>
  <conditionalFormatting sqref="AL37:AL38">
    <cfRule type="cellIs" dxfId="525" priority="18" stopIfTrue="1" operator="equal">
      <formula>"NO"</formula>
    </cfRule>
    <cfRule type="cellIs" dxfId="524" priority="19" stopIfTrue="1" operator="equal">
      <formula>"NA"</formula>
    </cfRule>
    <cfRule type="cellIs" dxfId="523" priority="20" stopIfTrue="1" operator="equal">
      <formula>"IE"</formula>
    </cfRule>
    <cfRule type="cellIs" dxfId="522" priority="21" stopIfTrue="1" operator="equal">
      <formula>"NE"</formula>
    </cfRule>
  </conditionalFormatting>
  <conditionalFormatting sqref="AL49 E14:AK89 E91:AK140">
    <cfRule type="cellIs" dxfId="521" priority="14" stopIfTrue="1" operator="equal">
      <formula>"NO"</formula>
    </cfRule>
    <cfRule type="cellIs" dxfId="520" priority="15" stopIfTrue="1" operator="equal">
      <formula>"NA"</formula>
    </cfRule>
    <cfRule type="cellIs" dxfId="519" priority="16" stopIfTrue="1" operator="equal">
      <formula>"IE"</formula>
    </cfRule>
    <cfRule type="cellIs" dxfId="518" priority="17" stopIfTrue="1" operator="equal">
      <formula>"NE"</formula>
    </cfRule>
  </conditionalFormatting>
  <conditionalFormatting sqref="E157:AD164 E14:AD89 E91:AD141 E143:AD149">
    <cfRule type="cellIs" dxfId="517" priority="13" operator="equal">
      <formula>0</formula>
    </cfRule>
  </conditionalFormatting>
  <conditionalFormatting sqref="AL49 AF14:AK89 AF91:AK140">
    <cfRule type="cellIs" dxfId="516" priority="12" operator="equal">
      <formula>0</formula>
    </cfRule>
  </conditionalFormatting>
  <conditionalFormatting sqref="E157:AD164 AF157:AK164 E143:AD149 AF143:AK149">
    <cfRule type="cellIs" dxfId="515" priority="11" operator="equal">
      <formula>0</formula>
    </cfRule>
  </conditionalFormatting>
  <conditionalFormatting sqref="AF49:AL49">
    <cfRule type="cellIs" dxfId="514" priority="10" operator="equal">
      <formula>0</formula>
    </cfRule>
  </conditionalFormatting>
  <conditionalFormatting sqref="AF37:AK38">
    <cfRule type="cellIs" dxfId="513" priority="9" operator="equal">
      <formula>0</formula>
    </cfRule>
  </conditionalFormatting>
  <conditionalFormatting sqref="E90:AL90">
    <cfRule type="cellIs" dxfId="512" priority="5" stopIfTrue="1" operator="equal">
      <formula>"NO"</formula>
    </cfRule>
    <cfRule type="cellIs" dxfId="511" priority="6" stopIfTrue="1" operator="equal">
      <formula>"NA"</formula>
    </cfRule>
    <cfRule type="cellIs" dxfId="510" priority="7" stopIfTrue="1" operator="equal">
      <formula>"IE"</formula>
    </cfRule>
    <cfRule type="cellIs" dxfId="509" priority="8" stopIfTrue="1" operator="equal">
      <formula>"NE"</formula>
    </cfRule>
  </conditionalFormatting>
  <conditionalFormatting sqref="E90:AD90">
    <cfRule type="cellIs" dxfId="508" priority="4" operator="equal">
      <formula>0</formula>
    </cfRule>
  </conditionalFormatting>
  <conditionalFormatting sqref="AF90:AK90">
    <cfRule type="cellIs" dxfId="507" priority="3" operator="equal">
      <formula>0</formula>
    </cfRule>
  </conditionalFormatting>
  <conditionalFormatting sqref="AL90">
    <cfRule type="cellIs" dxfId="506" priority="2" operator="equal">
      <formula>0</formula>
    </cfRule>
  </conditionalFormatting>
  <conditionalFormatting sqref="AF90:AL90">
    <cfRule type="cellIs" dxfId="505" priority="1" operator="equal">
      <formula>0</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8"/>
  <dimension ref="A1:AL170"/>
  <sheetViews>
    <sheetView topLeftCell="A121" zoomScale="70" zoomScaleNormal="7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2010</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9.5277993880000018</v>
      </c>
      <c r="F14" s="136">
        <v>0.16120189199999996</v>
      </c>
      <c r="G14" s="136">
        <v>43.154765972</v>
      </c>
      <c r="H14" s="136" t="s">
        <v>392</v>
      </c>
      <c r="I14" s="136">
        <v>0.43165659699999998</v>
      </c>
      <c r="J14" s="136">
        <v>0.51708192899999994</v>
      </c>
      <c r="K14" s="136">
        <v>0.65706507999999997</v>
      </c>
      <c r="L14" s="136">
        <v>1.1701330815735817E-2</v>
      </c>
      <c r="M14" s="136">
        <v>1.693247145</v>
      </c>
      <c r="N14" s="136">
        <v>0.67001140443205731</v>
      </c>
      <c r="O14" s="136">
        <v>8.159777960269099E-2</v>
      </c>
      <c r="P14" s="136">
        <v>0.12897404623716713</v>
      </c>
      <c r="Q14" s="136">
        <v>0.61249142601031992</v>
      </c>
      <c r="R14" s="136">
        <v>0.39749875763827897</v>
      </c>
      <c r="S14" s="136">
        <v>0.21417678083725675</v>
      </c>
      <c r="T14" s="136">
        <v>0.57867353876307659</v>
      </c>
      <c r="U14" s="136">
        <v>1.8528153618420795</v>
      </c>
      <c r="V14" s="136">
        <v>1.6633705861954124</v>
      </c>
      <c r="W14" s="136">
        <v>1.2775369506435308</v>
      </c>
      <c r="X14" s="136">
        <v>8.7406789026028841E-4</v>
      </c>
      <c r="Y14" s="136">
        <v>2.4237724214423301E-3</v>
      </c>
      <c r="Z14" s="136">
        <v>2.013617508295591E-3</v>
      </c>
      <c r="AA14" s="136">
        <v>2.0184218668666717E-4</v>
      </c>
      <c r="AB14" s="136">
        <v>5.5133000066848762E-3</v>
      </c>
      <c r="AC14" s="136">
        <v>0.71831503601025004</v>
      </c>
      <c r="AD14" s="136">
        <v>1.017421162239575</v>
      </c>
      <c r="AE14" s="137"/>
      <c r="AF14" s="138">
        <v>471.08030950000006</v>
      </c>
      <c r="AG14" s="138">
        <v>48138.627073499993</v>
      </c>
      <c r="AH14" s="138">
        <v>20379.213101519999</v>
      </c>
      <c r="AI14" s="138">
        <v>2385.2385899599999</v>
      </c>
      <c r="AJ14" s="138">
        <v>1693.4886615</v>
      </c>
      <c r="AK14" s="138" t="s">
        <v>385</v>
      </c>
      <c r="AL14" s="147" t="s">
        <v>397</v>
      </c>
    </row>
    <row r="15" spans="1:38" s="1" customFormat="1" ht="26.25" customHeight="1" thickBot="1" x14ac:dyDescent="0.25">
      <c r="A15" s="63" t="s">
        <v>53</v>
      </c>
      <c r="B15" s="63" t="s">
        <v>54</v>
      </c>
      <c r="C15" s="64" t="s">
        <v>55</v>
      </c>
      <c r="D15" s="65"/>
      <c r="E15" s="136">
        <v>2.8144096080000001</v>
      </c>
      <c r="F15" s="136">
        <v>1.3846018170000003</v>
      </c>
      <c r="G15" s="136">
        <v>9.0582559729999996</v>
      </c>
      <c r="H15" s="136">
        <v>1.2977149999999998E-3</v>
      </c>
      <c r="I15" s="136">
        <v>0.149928267</v>
      </c>
      <c r="J15" s="136">
        <v>0.15950889900000001</v>
      </c>
      <c r="K15" s="136">
        <v>0.16000815199999999</v>
      </c>
      <c r="L15" s="136">
        <v>2.7586801128000001E-2</v>
      </c>
      <c r="M15" s="136">
        <v>0.175617786</v>
      </c>
      <c r="N15" s="136">
        <v>6.8344624952698405E-5</v>
      </c>
      <c r="O15" s="136">
        <v>2.4972531758959657E-5</v>
      </c>
      <c r="P15" s="136">
        <v>8.2599440000000003E-5</v>
      </c>
      <c r="Q15" s="136">
        <v>1.7424270528298379E-5</v>
      </c>
      <c r="R15" s="136" t="s">
        <v>394</v>
      </c>
      <c r="S15" s="136" t="s">
        <v>394</v>
      </c>
      <c r="T15" s="136">
        <v>6.5505560914126795E-5</v>
      </c>
      <c r="U15" s="136" t="s">
        <v>394</v>
      </c>
      <c r="V15" s="136" t="s">
        <v>394</v>
      </c>
      <c r="W15" s="136">
        <v>1.0323229073196198</v>
      </c>
      <c r="X15" s="136" t="s">
        <v>395</v>
      </c>
      <c r="Y15" s="136" t="s">
        <v>395</v>
      </c>
      <c r="Z15" s="136" t="s">
        <v>395</v>
      </c>
      <c r="AA15" s="136" t="s">
        <v>395</v>
      </c>
      <c r="AB15" s="136">
        <v>2.94998E-2</v>
      </c>
      <c r="AC15" s="136">
        <v>2.9499800000000001E-3</v>
      </c>
      <c r="AD15" s="136" t="s">
        <v>385</v>
      </c>
      <c r="AE15" s="137"/>
      <c r="AF15" s="138">
        <v>31575.657746695586</v>
      </c>
      <c r="AG15" s="138">
        <v>1282.93645984</v>
      </c>
      <c r="AH15" s="138">
        <v>5749.0659904479999</v>
      </c>
      <c r="AI15" s="138" t="s">
        <v>392</v>
      </c>
      <c r="AJ15" s="138" t="s">
        <v>392</v>
      </c>
      <c r="AK15" s="138">
        <v>1.47499</v>
      </c>
      <c r="AL15" s="147" t="s">
        <v>398</v>
      </c>
    </row>
    <row r="16" spans="1:38" s="1" customFormat="1" ht="26.25" customHeight="1" thickBot="1" x14ac:dyDescent="0.25">
      <c r="A16" s="63" t="s">
        <v>53</v>
      </c>
      <c r="B16" s="63" t="s">
        <v>56</v>
      </c>
      <c r="C16" s="64" t="s">
        <v>57</v>
      </c>
      <c r="D16" s="65"/>
      <c r="E16" s="136">
        <v>0.69896112300000002</v>
      </c>
      <c r="F16" s="136">
        <v>0.37205831899999997</v>
      </c>
      <c r="G16" s="136">
        <v>0.53417263300000006</v>
      </c>
      <c r="H16" s="136">
        <v>3.1014340000000001E-2</v>
      </c>
      <c r="I16" s="136">
        <v>0.312419642</v>
      </c>
      <c r="J16" s="136">
        <v>0.52552767900000008</v>
      </c>
      <c r="K16" s="136">
        <v>0.78840538599999999</v>
      </c>
      <c r="L16" s="136">
        <v>0.14996142815999999</v>
      </c>
      <c r="M16" s="136">
        <v>15.432589653999999</v>
      </c>
      <c r="N16" s="136">
        <v>3.9094000000000004E-3</v>
      </c>
      <c r="O16" s="136">
        <v>1.7770000000000001E-4</v>
      </c>
      <c r="P16" s="136" t="s">
        <v>385</v>
      </c>
      <c r="Q16" s="136">
        <v>2.8432000000000002E-3</v>
      </c>
      <c r="R16" s="136">
        <v>6.3971999999999996E-3</v>
      </c>
      <c r="S16" s="136">
        <v>3.0209E-3</v>
      </c>
      <c r="T16" s="136">
        <v>1.5992999999999999E-3</v>
      </c>
      <c r="U16" s="136">
        <v>3.1985999999999998E-3</v>
      </c>
      <c r="V16" s="136">
        <v>1.3505199999999998E-2</v>
      </c>
      <c r="W16" s="136">
        <v>1.311426</v>
      </c>
      <c r="X16" s="136">
        <v>1.45714E-2</v>
      </c>
      <c r="Y16" s="136">
        <v>1.7770000000000001E-4</v>
      </c>
      <c r="Z16" s="136">
        <v>5.3309999999999996E-5</v>
      </c>
      <c r="AA16" s="136">
        <v>3.5540000000000002E-5</v>
      </c>
      <c r="AB16" s="136">
        <v>1.4837949999999997E-2</v>
      </c>
      <c r="AC16" s="136" t="s">
        <v>385</v>
      </c>
      <c r="AD16" s="136" t="s">
        <v>385</v>
      </c>
      <c r="AE16" s="137"/>
      <c r="AF16" s="138">
        <v>8.5066300000000011E-2</v>
      </c>
      <c r="AG16" s="138">
        <v>6491.1094965639995</v>
      </c>
      <c r="AH16" s="138">
        <v>3.4267519400000008</v>
      </c>
      <c r="AI16" s="138" t="s">
        <v>392</v>
      </c>
      <c r="AJ16" s="138" t="s">
        <v>392</v>
      </c>
      <c r="AK16" s="138">
        <v>1777</v>
      </c>
      <c r="AL16" s="147" t="s">
        <v>399</v>
      </c>
    </row>
    <row r="17" spans="1:38" s="2" customFormat="1" ht="26.25" customHeight="1" thickBot="1" x14ac:dyDescent="0.25">
      <c r="A17" s="63" t="s">
        <v>53</v>
      </c>
      <c r="B17" s="63" t="s">
        <v>58</v>
      </c>
      <c r="C17" s="64" t="s">
        <v>59</v>
      </c>
      <c r="D17" s="65"/>
      <c r="E17" s="136">
        <v>3.8202837249999999</v>
      </c>
      <c r="F17" s="136">
        <v>5.0937076000000012E-2</v>
      </c>
      <c r="G17" s="136">
        <v>3.9806523710000001</v>
      </c>
      <c r="H17" s="136" t="s">
        <v>392</v>
      </c>
      <c r="I17" s="136">
        <v>0.17896924400000003</v>
      </c>
      <c r="J17" s="136">
        <v>0.18364319900000003</v>
      </c>
      <c r="K17" s="136">
        <v>0.200728657</v>
      </c>
      <c r="L17" s="136">
        <v>1.1407954386407688E-2</v>
      </c>
      <c r="M17" s="136">
        <v>0.65450262399999992</v>
      </c>
      <c r="N17" s="136">
        <v>2.8313231840090214E-2</v>
      </c>
      <c r="O17" s="136">
        <v>2.7932813801710217E-3</v>
      </c>
      <c r="P17" s="136">
        <v>8.5385627122529801E-3</v>
      </c>
      <c r="Q17" s="136">
        <v>5.4427057926068004E-3</v>
      </c>
      <c r="R17" s="136">
        <v>4.6752601281301327E-2</v>
      </c>
      <c r="S17" s="136">
        <v>8.0964336168782694E-2</v>
      </c>
      <c r="T17" s="136">
        <v>4.7185603288278782E-2</v>
      </c>
      <c r="U17" s="136">
        <v>0.23881710397786846</v>
      </c>
      <c r="V17" s="136">
        <v>0.19768760117284065</v>
      </c>
      <c r="W17" s="136">
        <v>2.1568539691958856E-2</v>
      </c>
      <c r="X17" s="136">
        <v>3.8385037092092119E-5</v>
      </c>
      <c r="Y17" s="136">
        <v>6.9717956728727082E-5</v>
      </c>
      <c r="Z17" s="136">
        <v>5.2572981886004758E-5</v>
      </c>
      <c r="AA17" s="136">
        <v>5.1276456182263156E-5</v>
      </c>
      <c r="AB17" s="136">
        <v>2.1195243188908711E-4</v>
      </c>
      <c r="AC17" s="136">
        <v>6.9586013198051702E-2</v>
      </c>
      <c r="AD17" s="136">
        <v>1.2229663793971893E-2</v>
      </c>
      <c r="AE17" s="137"/>
      <c r="AF17" s="138">
        <v>0.34850253999999997</v>
      </c>
      <c r="AG17" s="138">
        <v>24392.521868186999</v>
      </c>
      <c r="AH17" s="138">
        <v>1756.0696086600003</v>
      </c>
      <c r="AI17" s="138" t="s">
        <v>392</v>
      </c>
      <c r="AJ17" s="138" t="s">
        <v>392</v>
      </c>
      <c r="AK17" s="138" t="s">
        <v>385</v>
      </c>
      <c r="AL17" s="147" t="s">
        <v>49</v>
      </c>
    </row>
    <row r="18" spans="1:38" s="2" customFormat="1" ht="26.25" customHeight="1" thickBot="1" x14ac:dyDescent="0.25">
      <c r="A18" s="63" t="s">
        <v>53</v>
      </c>
      <c r="B18" s="63" t="s">
        <v>60</v>
      </c>
      <c r="C18" s="64" t="s">
        <v>61</v>
      </c>
      <c r="D18" s="65"/>
      <c r="E18" s="136">
        <v>3.2923380000000001E-3</v>
      </c>
      <c r="F18" s="136">
        <v>1.9398200000000001E-4</v>
      </c>
      <c r="G18" s="136">
        <v>2.0254E-5</v>
      </c>
      <c r="H18" s="136" t="s">
        <v>392</v>
      </c>
      <c r="I18" s="136">
        <v>1.5775799999999998E-4</v>
      </c>
      <c r="J18" s="136">
        <v>1.6497799999999998E-4</v>
      </c>
      <c r="K18" s="136">
        <v>1.6877800000000002E-4</v>
      </c>
      <c r="L18" s="136">
        <v>6.3103199999999984E-6</v>
      </c>
      <c r="M18" s="136">
        <v>1.328898E-3</v>
      </c>
      <c r="N18" s="136">
        <v>8.4034746862000001E-7</v>
      </c>
      <c r="O18" s="136">
        <v>6.8755701978000001E-8</v>
      </c>
      <c r="P18" s="136">
        <v>4.1253421186800002E-5</v>
      </c>
      <c r="Q18" s="136">
        <v>7.6395224420000002E-6</v>
      </c>
      <c r="R18" s="136">
        <v>9.9313791745999996E-7</v>
      </c>
      <c r="S18" s="136">
        <v>1.9862758349199998E-7</v>
      </c>
      <c r="T18" s="136">
        <v>9.9313791745999996E-7</v>
      </c>
      <c r="U18" s="136">
        <v>4.4309230163600007E-6</v>
      </c>
      <c r="V18" s="136">
        <v>5.5768513826600001E-5</v>
      </c>
      <c r="W18" s="136">
        <v>3.9725516698400005E-5</v>
      </c>
      <c r="X18" s="136">
        <v>5.5004561582399999E-5</v>
      </c>
      <c r="Y18" s="136">
        <v>2.21546150818E-4</v>
      </c>
      <c r="Z18" s="136">
        <v>8.4034746862000009E-5</v>
      </c>
      <c r="AA18" s="136">
        <v>8.2506842373600005E-5</v>
      </c>
      <c r="AB18" s="136">
        <v>4.4309230163600005E-4</v>
      </c>
      <c r="AC18" s="136" t="s">
        <v>395</v>
      </c>
      <c r="AD18" s="136" t="s">
        <v>395</v>
      </c>
      <c r="AE18" s="137"/>
      <c r="AF18" s="138" t="s">
        <v>392</v>
      </c>
      <c r="AG18" s="138" t="s">
        <v>392</v>
      </c>
      <c r="AH18" s="138">
        <v>76.395224420000005</v>
      </c>
      <c r="AI18" s="138" t="s">
        <v>392</v>
      </c>
      <c r="AJ18" s="138" t="s">
        <v>392</v>
      </c>
      <c r="AK18" s="138" t="s">
        <v>385</v>
      </c>
      <c r="AL18" s="147" t="s">
        <v>49</v>
      </c>
    </row>
    <row r="19" spans="1:38" s="2" customFormat="1" ht="26.25" customHeight="1" thickBot="1" x14ac:dyDescent="0.25">
      <c r="A19" s="63" t="s">
        <v>53</v>
      </c>
      <c r="B19" s="63" t="s">
        <v>62</v>
      </c>
      <c r="C19" s="64" t="s">
        <v>63</v>
      </c>
      <c r="D19" s="65"/>
      <c r="E19" s="136">
        <v>0.20637174100000003</v>
      </c>
      <c r="F19" s="136">
        <v>4.9664029999999986E-3</v>
      </c>
      <c r="G19" s="136">
        <v>9.2131499999999998E-3</v>
      </c>
      <c r="H19" s="136" t="s">
        <v>392</v>
      </c>
      <c r="I19" s="136">
        <v>1.0842934000000004E-2</v>
      </c>
      <c r="J19" s="136">
        <v>1.2002914000000002E-2</v>
      </c>
      <c r="K19" s="136">
        <v>1.5316291999999999E-2</v>
      </c>
      <c r="L19" s="136">
        <v>8.1011607776803544E-4</v>
      </c>
      <c r="M19" s="136">
        <v>6.0572758999999997E-2</v>
      </c>
      <c r="N19" s="136">
        <v>9.6393883232456165E-3</v>
      </c>
      <c r="O19" s="136">
        <v>7.3681679374671056E-4</v>
      </c>
      <c r="P19" s="136">
        <v>2.5334041456770394E-3</v>
      </c>
      <c r="Q19" s="136">
        <v>5.2150739792179994E-4</v>
      </c>
      <c r="R19" s="136">
        <v>2.1584960272812799E-4</v>
      </c>
      <c r="S19" s="136">
        <v>1.312327099628256E-4</v>
      </c>
      <c r="T19" s="136">
        <v>1.072741413746448E-3</v>
      </c>
      <c r="U19" s="136">
        <v>2.3868089654304793E-4</v>
      </c>
      <c r="V19" s="136">
        <v>5.9665434336748785E-3</v>
      </c>
      <c r="W19" s="136">
        <v>2.3575054799656616</v>
      </c>
      <c r="X19" s="136">
        <v>3.1069684804523189E-3</v>
      </c>
      <c r="Y19" s="136">
        <v>1.1725577439632397E-2</v>
      </c>
      <c r="Z19" s="136">
        <v>4.4509625755095993E-3</v>
      </c>
      <c r="AA19" s="136">
        <v>4.3398707419244793E-3</v>
      </c>
      <c r="AB19" s="136">
        <v>0.15813481923751876</v>
      </c>
      <c r="AC19" s="136">
        <v>1.3474102745730002E-2</v>
      </c>
      <c r="AD19" s="136">
        <v>9.4901103699999989E-4</v>
      </c>
      <c r="AE19" s="137"/>
      <c r="AF19" s="138">
        <v>1.20442278</v>
      </c>
      <c r="AG19" s="138">
        <v>5.5810414999999995</v>
      </c>
      <c r="AH19" s="138">
        <v>3887.2297492159987</v>
      </c>
      <c r="AI19" s="138">
        <v>23.811656399999997</v>
      </c>
      <c r="AJ19" s="138">
        <v>161.41372799999999</v>
      </c>
      <c r="AK19" s="138">
        <v>6.7255720000000005</v>
      </c>
      <c r="AL19" s="147" t="s">
        <v>398</v>
      </c>
    </row>
    <row r="20" spans="1:38" s="2" customFormat="1" ht="26.25" customHeight="1" thickBot="1" x14ac:dyDescent="0.25">
      <c r="A20" s="63" t="s">
        <v>53</v>
      </c>
      <c r="B20" s="63" t="s">
        <v>64</v>
      </c>
      <c r="C20" s="64" t="s">
        <v>65</v>
      </c>
      <c r="D20" s="65"/>
      <c r="E20" s="136">
        <v>1.2828577409999997</v>
      </c>
      <c r="F20" s="136">
        <v>7.2514196000000031E-2</v>
      </c>
      <c r="G20" s="136">
        <v>0.26721132399999997</v>
      </c>
      <c r="H20" s="136">
        <v>3.8522460000000001E-3</v>
      </c>
      <c r="I20" s="136">
        <v>2.4486506000000002E-2</v>
      </c>
      <c r="J20" s="136">
        <v>2.7917503000000003E-2</v>
      </c>
      <c r="K20" s="136">
        <v>4.2421509000000003E-2</v>
      </c>
      <c r="L20" s="136">
        <v>6.7663778196867625E-3</v>
      </c>
      <c r="M20" s="136">
        <v>1.8492758899999999</v>
      </c>
      <c r="N20" s="136">
        <v>3.8032471311682824E-2</v>
      </c>
      <c r="O20" s="136">
        <v>3.9866769863368514E-3</v>
      </c>
      <c r="P20" s="136">
        <v>2.9719649525491564E-2</v>
      </c>
      <c r="Q20" s="136">
        <v>2.0504440515449716E-2</v>
      </c>
      <c r="R20" s="136">
        <v>3.0919432922343359E-3</v>
      </c>
      <c r="S20" s="136">
        <v>5.8717298718274974E-3</v>
      </c>
      <c r="T20" s="136">
        <v>4.4426107703314267E-3</v>
      </c>
      <c r="U20" s="136">
        <v>1.7402800574785701E-2</v>
      </c>
      <c r="V20" s="136">
        <v>5.4187583583777794E-2</v>
      </c>
      <c r="W20" s="136">
        <v>0.26117107394601607</v>
      </c>
      <c r="X20" s="136">
        <v>1.062154420361824E-3</v>
      </c>
      <c r="Y20" s="136">
        <v>3.2941385066749674E-3</v>
      </c>
      <c r="Z20" s="136">
        <v>1.5519985962039109E-3</v>
      </c>
      <c r="AA20" s="136">
        <v>7.5859985434159442E-4</v>
      </c>
      <c r="AB20" s="136">
        <v>6.6668913775822939E-3</v>
      </c>
      <c r="AC20" s="136">
        <v>0.1172204909552348</v>
      </c>
      <c r="AD20" s="136">
        <v>5.1414391942448109E-2</v>
      </c>
      <c r="AE20" s="137"/>
      <c r="AF20" s="138">
        <v>49.140068200000002</v>
      </c>
      <c r="AG20" s="138">
        <v>491.84958649999999</v>
      </c>
      <c r="AH20" s="138">
        <v>3811.8827101720003</v>
      </c>
      <c r="AI20" s="138">
        <v>22783.059134114988</v>
      </c>
      <c r="AJ20" s="138" t="s">
        <v>392</v>
      </c>
      <c r="AK20" s="138" t="s">
        <v>385</v>
      </c>
      <c r="AL20" s="147" t="s">
        <v>49</v>
      </c>
    </row>
    <row r="21" spans="1:38" s="2" customFormat="1" ht="26.25" customHeight="1" thickBot="1" x14ac:dyDescent="0.25">
      <c r="A21" s="63" t="s">
        <v>53</v>
      </c>
      <c r="B21" s="63" t="s">
        <v>66</v>
      </c>
      <c r="C21" s="64" t="s">
        <v>67</v>
      </c>
      <c r="D21" s="65"/>
      <c r="E21" s="136">
        <v>0.34179686600000003</v>
      </c>
      <c r="F21" s="136">
        <v>6.0033825000000013E-2</v>
      </c>
      <c r="G21" s="136">
        <v>0.14814044000000001</v>
      </c>
      <c r="H21" s="136">
        <v>9.4471629999999997E-3</v>
      </c>
      <c r="I21" s="136">
        <v>1.5362806000000001E-2</v>
      </c>
      <c r="J21" s="136">
        <v>2.4427497999999995E-2</v>
      </c>
      <c r="K21" s="136">
        <v>4.0600544000000002E-2</v>
      </c>
      <c r="L21" s="136">
        <v>1.3522575276890053E-3</v>
      </c>
      <c r="M21" s="136">
        <v>0.35587934100000002</v>
      </c>
      <c r="N21" s="136">
        <v>6.2998594306149028E-2</v>
      </c>
      <c r="O21" s="136">
        <v>1.4820089729433758E-3</v>
      </c>
      <c r="P21" s="136">
        <v>5.8661906701256454E-3</v>
      </c>
      <c r="Q21" s="136">
        <v>2.2569677248785347E-3</v>
      </c>
      <c r="R21" s="136">
        <v>7.4107726344243121E-3</v>
      </c>
      <c r="S21" s="136">
        <v>8.3560388965308631E-3</v>
      </c>
      <c r="T21" s="136">
        <v>6.1295502633943117E-3</v>
      </c>
      <c r="U21" s="136">
        <v>1.089505453238082E-3</v>
      </c>
      <c r="V21" s="136">
        <v>0.12055939098670673</v>
      </c>
      <c r="W21" s="136">
        <v>0.10045346023037245</v>
      </c>
      <c r="X21" s="136">
        <v>2.4359597467800326E-2</v>
      </c>
      <c r="Y21" s="136">
        <v>3.9727636745104093E-2</v>
      </c>
      <c r="Z21" s="136">
        <v>1.5640121236683277E-2</v>
      </c>
      <c r="AA21" s="136">
        <v>1.3117814301810492E-2</v>
      </c>
      <c r="AB21" s="136">
        <v>9.2845169751398199E-2</v>
      </c>
      <c r="AC21" s="136">
        <v>5.3534808965800004E-4</v>
      </c>
      <c r="AD21" s="136">
        <v>7.8154663695670396E-2</v>
      </c>
      <c r="AE21" s="137"/>
      <c r="AF21" s="138">
        <v>0.79582655534337898</v>
      </c>
      <c r="AG21" s="138">
        <v>459.71564590000003</v>
      </c>
      <c r="AH21" s="138">
        <v>4066.5409078739995</v>
      </c>
      <c r="AI21" s="138">
        <v>68.663993550000015</v>
      </c>
      <c r="AJ21" s="138" t="s">
        <v>392</v>
      </c>
      <c r="AK21" s="138" t="s">
        <v>385</v>
      </c>
      <c r="AL21" s="147" t="s">
        <v>49</v>
      </c>
    </row>
    <row r="22" spans="1:38" s="2" customFormat="1" ht="26.25" customHeight="1" thickBot="1" x14ac:dyDescent="0.25">
      <c r="A22" s="63" t="s">
        <v>53</v>
      </c>
      <c r="B22" s="67" t="s">
        <v>68</v>
      </c>
      <c r="C22" s="64" t="s">
        <v>69</v>
      </c>
      <c r="D22" s="65"/>
      <c r="E22" s="136">
        <v>4.559437516</v>
      </c>
      <c r="F22" s="136">
        <v>0.18981417199999998</v>
      </c>
      <c r="G22" s="136">
        <v>0.32204205299999999</v>
      </c>
      <c r="H22" s="136" t="s">
        <v>392</v>
      </c>
      <c r="I22" s="136">
        <v>2.9294219999999992E-3</v>
      </c>
      <c r="J22" s="136">
        <v>4.4672389999999996E-3</v>
      </c>
      <c r="K22" s="136">
        <v>1.2434456999999999E-2</v>
      </c>
      <c r="L22" s="136">
        <v>2.6843864339694105E-4</v>
      </c>
      <c r="M22" s="136">
        <v>12.834251479999999</v>
      </c>
      <c r="N22" s="136">
        <v>0.16205181999999999</v>
      </c>
      <c r="O22" s="136">
        <v>1.3228719999999999E-2</v>
      </c>
      <c r="P22" s="136">
        <v>8.1025909999999993E-2</v>
      </c>
      <c r="Q22" s="136">
        <v>4.3820134999999996E-2</v>
      </c>
      <c r="R22" s="136">
        <v>6.7797190000000007E-2</v>
      </c>
      <c r="S22" s="136">
        <v>0.10698727299999999</v>
      </c>
      <c r="T22" s="136">
        <v>8.1025909999999993E-2</v>
      </c>
      <c r="U22" s="136">
        <v>4.1835826999999992E-2</v>
      </c>
      <c r="V22" s="136">
        <v>0.70112215999999994</v>
      </c>
      <c r="W22" s="136">
        <v>6.7797189999999992E-3</v>
      </c>
      <c r="X22" s="136">
        <v>1.0748334999999999E-5</v>
      </c>
      <c r="Y22" s="136">
        <v>4.6300519999999996E-4</v>
      </c>
      <c r="Z22" s="136">
        <v>1.2732643E-4</v>
      </c>
      <c r="AA22" s="136">
        <v>7.1104370000000001E-5</v>
      </c>
      <c r="AB22" s="136">
        <v>6.72184335E-4</v>
      </c>
      <c r="AC22" s="136">
        <v>7.6065139999999991E-3</v>
      </c>
      <c r="AD22" s="136">
        <v>0.17031976999999998</v>
      </c>
      <c r="AE22" s="137"/>
      <c r="AF22" s="138">
        <v>276.5068240191884</v>
      </c>
      <c r="AG22" s="138">
        <v>6590.3683461099999</v>
      </c>
      <c r="AH22" s="138">
        <v>4520.8129459799993</v>
      </c>
      <c r="AI22" s="138">
        <v>655.05047400000001</v>
      </c>
      <c r="AJ22" s="138">
        <v>3439.8597530000002</v>
      </c>
      <c r="AK22" s="138" t="s">
        <v>385</v>
      </c>
      <c r="AL22" s="147" t="s">
        <v>49</v>
      </c>
    </row>
    <row r="23" spans="1:38" s="2" customFormat="1" ht="26.25" customHeight="1" thickBot="1" x14ac:dyDescent="0.25">
      <c r="A23" s="63" t="s">
        <v>70</v>
      </c>
      <c r="B23" s="67" t="s">
        <v>363</v>
      </c>
      <c r="C23" s="64" t="s">
        <v>359</v>
      </c>
      <c r="D23" s="110"/>
      <c r="E23" s="136">
        <v>0.42705467666666669</v>
      </c>
      <c r="F23" s="136">
        <v>9.3160623333333359E-2</v>
      </c>
      <c r="G23" s="136">
        <v>3.0393333333333337E-4</v>
      </c>
      <c r="H23" s="136">
        <v>1.1078666666666667E-4</v>
      </c>
      <c r="I23" s="136">
        <v>2.6723376666666666E-2</v>
      </c>
      <c r="J23" s="136">
        <v>2.6723376666666666E-2</v>
      </c>
      <c r="K23" s="136">
        <v>2.6723376666666666E-2</v>
      </c>
      <c r="L23" s="136">
        <v>1.6346573333333333E-2</v>
      </c>
      <c r="M23" s="136">
        <v>2.2121007066666678</v>
      </c>
      <c r="N23" s="136" t="s">
        <v>395</v>
      </c>
      <c r="O23" s="136">
        <v>1.5196666666666668E-4</v>
      </c>
      <c r="P23" s="136" t="s">
        <v>395</v>
      </c>
      <c r="Q23" s="136" t="s">
        <v>395</v>
      </c>
      <c r="R23" s="136">
        <v>7.5983333333333339E-4</v>
      </c>
      <c r="S23" s="136">
        <v>2.5834333333333338E-2</v>
      </c>
      <c r="T23" s="136">
        <v>1.0637666666666668E-3</v>
      </c>
      <c r="U23" s="136">
        <v>1.5196666666666668E-4</v>
      </c>
      <c r="V23" s="136">
        <v>1.5196666666666669E-2</v>
      </c>
      <c r="W23" s="136" t="s">
        <v>395</v>
      </c>
      <c r="X23" s="136">
        <v>4.8286666666666673E-4</v>
      </c>
      <c r="Y23" s="136">
        <v>7.3286666666666674E-4</v>
      </c>
      <c r="Z23" s="136" t="s">
        <v>395</v>
      </c>
      <c r="AA23" s="136" t="s">
        <v>395</v>
      </c>
      <c r="AB23" s="136">
        <v>1.2157333333333335E-3</v>
      </c>
      <c r="AC23" s="136" t="s">
        <v>395</v>
      </c>
      <c r="AD23" s="136" t="s">
        <v>395</v>
      </c>
      <c r="AE23" s="137"/>
      <c r="AF23" s="136">
        <v>594.53897165883711</v>
      </c>
      <c r="AG23" s="136" t="s">
        <v>385</v>
      </c>
      <c r="AH23" s="136" t="s">
        <v>385</v>
      </c>
      <c r="AI23" s="136">
        <v>23.527886635320233</v>
      </c>
      <c r="AJ23" s="136" t="s">
        <v>385</v>
      </c>
      <c r="AK23" s="136" t="s">
        <v>385</v>
      </c>
      <c r="AL23" s="145" t="s">
        <v>49</v>
      </c>
    </row>
    <row r="24" spans="1:38" s="2" customFormat="1" ht="26.25" customHeight="1" thickBot="1" x14ac:dyDescent="0.25">
      <c r="A24" s="68" t="s">
        <v>53</v>
      </c>
      <c r="B24" s="67" t="s">
        <v>71</v>
      </c>
      <c r="C24" s="64" t="s">
        <v>72</v>
      </c>
      <c r="D24" s="65"/>
      <c r="E24" s="136">
        <v>1.0966113009999998</v>
      </c>
      <c r="F24" s="136">
        <v>4.4405407700000046</v>
      </c>
      <c r="G24" s="136">
        <v>0.210812942</v>
      </c>
      <c r="H24" s="136">
        <v>5.0877150000000005E-3</v>
      </c>
      <c r="I24" s="136">
        <v>0.14900132700000002</v>
      </c>
      <c r="J24" s="136">
        <v>0.20547224000000003</v>
      </c>
      <c r="K24" s="136">
        <v>0.30734569600000011</v>
      </c>
      <c r="L24" s="136">
        <v>4.0836587332262093E-2</v>
      </c>
      <c r="M24" s="136">
        <v>1.8492758899999999</v>
      </c>
      <c r="N24" s="136">
        <v>2.153694534969457E-2</v>
      </c>
      <c r="O24" s="136">
        <v>6.6905617928294542E-3</v>
      </c>
      <c r="P24" s="136">
        <v>8.1899226788353079E-3</v>
      </c>
      <c r="Q24" s="136">
        <v>6.6251453302458877E-3</v>
      </c>
      <c r="R24" s="136">
        <v>1.1485012770654985E-2</v>
      </c>
      <c r="S24" s="136">
        <v>4.2576281335572385E-3</v>
      </c>
      <c r="T24" s="136">
        <v>3.3948446587601121E-2</v>
      </c>
      <c r="U24" s="136">
        <v>6.7682384707573292E-3</v>
      </c>
      <c r="V24" s="136">
        <v>0.241856691644873</v>
      </c>
      <c r="W24" s="136">
        <v>0.10970750558729619</v>
      </c>
      <c r="X24" s="136">
        <v>4.536564556392648E-3</v>
      </c>
      <c r="Y24" s="136">
        <v>7.6497005047474528E-3</v>
      </c>
      <c r="Z24" s="136">
        <v>2.522160276632792E-3</v>
      </c>
      <c r="AA24" s="136">
        <v>1.9027189368698546E-3</v>
      </c>
      <c r="AB24" s="136">
        <v>1.6611144274642751E-2</v>
      </c>
      <c r="AC24" s="136">
        <v>3.0626625576098646E-2</v>
      </c>
      <c r="AD24" s="136">
        <v>1.2969785062422835E-2</v>
      </c>
      <c r="AE24" s="137"/>
      <c r="AF24" s="138">
        <v>168.73009332119437</v>
      </c>
      <c r="AG24" s="138">
        <v>242.57186623600006</v>
      </c>
      <c r="AH24" s="138">
        <v>7253.8435220219981</v>
      </c>
      <c r="AI24" s="138">
        <v>5884.3207294580097</v>
      </c>
      <c r="AJ24" s="138">
        <v>9.9060000000000006</v>
      </c>
      <c r="AK24" s="138" t="s">
        <v>392</v>
      </c>
      <c r="AL24" s="147" t="s">
        <v>49</v>
      </c>
    </row>
    <row r="25" spans="1:38" s="2" customFormat="1" ht="26.25" customHeight="1" thickBot="1" x14ac:dyDescent="0.25">
      <c r="A25" s="63" t="s">
        <v>73</v>
      </c>
      <c r="B25" s="67" t="s">
        <v>74</v>
      </c>
      <c r="C25" s="69" t="s">
        <v>75</v>
      </c>
      <c r="D25" s="65"/>
      <c r="E25" s="136">
        <v>7.7066612762433942E-2</v>
      </c>
      <c r="F25" s="136">
        <v>1.0881127405944335E-3</v>
      </c>
      <c r="G25" s="136">
        <v>4.8735043304099978E-3</v>
      </c>
      <c r="H25" s="136" t="s">
        <v>395</v>
      </c>
      <c r="I25" s="136">
        <v>7.5656429816300962E-4</v>
      </c>
      <c r="J25" s="136">
        <v>7.5656429816300962E-4</v>
      </c>
      <c r="K25" s="136">
        <v>7.5656429816300962E-4</v>
      </c>
      <c r="L25" s="136">
        <v>3.6315086311824465E-4</v>
      </c>
      <c r="M25" s="136">
        <v>5.4136913735217118E-2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251.21676401002554</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4.3121075293900005E-3</v>
      </c>
      <c r="F26" s="136">
        <v>1.9539103918693007E-4</v>
      </c>
      <c r="G26" s="136">
        <v>3.7354627682199999E-4</v>
      </c>
      <c r="H26" s="136" t="s">
        <v>395</v>
      </c>
      <c r="I26" s="136">
        <v>1.9321346899651602E-4</v>
      </c>
      <c r="J26" s="136">
        <v>1.9321346899651602E-4</v>
      </c>
      <c r="K26" s="136">
        <v>1.9321346899651602E-4</v>
      </c>
      <c r="L26" s="136">
        <v>9.2742465118327683E-5</v>
      </c>
      <c r="M26" s="136">
        <v>1.209618773582896E-2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19.254542967863998</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10.345038154454462</v>
      </c>
      <c r="F27" s="136">
        <v>7.6300750765285521</v>
      </c>
      <c r="G27" s="136">
        <v>1.4076541761852428E-2</v>
      </c>
      <c r="H27" s="136">
        <v>0.43523340744569122</v>
      </c>
      <c r="I27" s="136">
        <v>0.68999306676541017</v>
      </c>
      <c r="J27" s="136">
        <v>0.68999306676541017</v>
      </c>
      <c r="K27" s="136">
        <v>0.68999306676541017</v>
      </c>
      <c r="L27" s="136">
        <v>0.48377918798651953</v>
      </c>
      <c r="M27" s="136">
        <v>78.031206362965364</v>
      </c>
      <c r="N27" s="136">
        <v>1.1662833612195451E-3</v>
      </c>
      <c r="O27" s="136">
        <v>1.3956023378949341E-4</v>
      </c>
      <c r="P27" s="136">
        <v>7.6271667605804097E-3</v>
      </c>
      <c r="Q27" s="136">
        <v>2.2179072341013966E-4</v>
      </c>
      <c r="R27" s="136">
        <v>7.8449006094432235E-3</v>
      </c>
      <c r="S27" s="136">
        <v>5.418523469103217E-3</v>
      </c>
      <c r="T27" s="136">
        <v>1.4181870976906802E-3</v>
      </c>
      <c r="U27" s="136">
        <v>1.6446097924129244E-4</v>
      </c>
      <c r="V27" s="136">
        <v>2.7883083938367241E-2</v>
      </c>
      <c r="W27" s="136">
        <v>0.66877600000000004</v>
      </c>
      <c r="X27" s="136">
        <v>1.6881132329200001E-2</v>
      </c>
      <c r="Y27" s="136">
        <v>1.9482504895099999E-2</v>
      </c>
      <c r="Z27" s="136">
        <v>1.4500849883600002E-2</v>
      </c>
      <c r="AA27" s="136">
        <v>1.7290262435700001E-2</v>
      </c>
      <c r="AB27" s="136">
        <v>6.8154749543599999E-2</v>
      </c>
      <c r="AC27" s="136">
        <v>6.2055859999999999E-4</v>
      </c>
      <c r="AD27" s="136">
        <v>1.0766869999999999E-4</v>
      </c>
      <c r="AE27" s="137"/>
      <c r="AF27" s="138">
        <v>45560.860623104403</v>
      </c>
      <c r="AG27" s="138" t="s">
        <v>385</v>
      </c>
      <c r="AH27" s="138">
        <v>3.2938692866000001</v>
      </c>
      <c r="AI27" s="138">
        <v>1644.1399894992001</v>
      </c>
      <c r="AJ27" s="138" t="s">
        <v>385</v>
      </c>
      <c r="AK27" s="138" t="s">
        <v>385</v>
      </c>
      <c r="AL27" s="147" t="s">
        <v>49</v>
      </c>
    </row>
    <row r="28" spans="1:38" s="2" customFormat="1" ht="26.25" customHeight="1" thickBot="1" x14ac:dyDescent="0.25">
      <c r="A28" s="63" t="s">
        <v>78</v>
      </c>
      <c r="B28" s="63" t="s">
        <v>81</v>
      </c>
      <c r="C28" s="64" t="s">
        <v>82</v>
      </c>
      <c r="D28" s="65"/>
      <c r="E28" s="136">
        <v>4.4188127559316115</v>
      </c>
      <c r="F28" s="136">
        <v>0.68240307885183293</v>
      </c>
      <c r="G28" s="136">
        <v>4.6533764491899863E-3</v>
      </c>
      <c r="H28" s="136">
        <v>2.3984724729021765E-2</v>
      </c>
      <c r="I28" s="136">
        <v>0.44685662820710798</v>
      </c>
      <c r="J28" s="136">
        <v>0.44685662820710798</v>
      </c>
      <c r="K28" s="136">
        <v>0.44685662820710798</v>
      </c>
      <c r="L28" s="136">
        <v>0.31978013353946833</v>
      </c>
      <c r="M28" s="136">
        <v>5.4212321095518963</v>
      </c>
      <c r="N28" s="136">
        <v>2.2261703511720235E-4</v>
      </c>
      <c r="O28" s="136">
        <v>2.4074010750886052E-5</v>
      </c>
      <c r="P28" s="136">
        <v>1.9854991273546042E-3</v>
      </c>
      <c r="Q28" s="136">
        <v>4.3617253403857576E-5</v>
      </c>
      <c r="R28" s="136">
        <v>2.8375590645283032E-3</v>
      </c>
      <c r="S28" s="136">
        <v>1.9153066636826502E-3</v>
      </c>
      <c r="T28" s="136">
        <v>1.6425756447226213E-4</v>
      </c>
      <c r="U28" s="136">
        <v>3.908648530594304E-5</v>
      </c>
      <c r="V28" s="136">
        <v>6.8996443121323095E-3</v>
      </c>
      <c r="W28" s="136">
        <v>0.21376200000000001</v>
      </c>
      <c r="X28" s="136">
        <v>6.0313409616999996E-3</v>
      </c>
      <c r="Y28" s="136">
        <v>6.7756284250000002E-3</v>
      </c>
      <c r="Z28" s="136">
        <v>5.2889066749999998E-3</v>
      </c>
      <c r="AA28" s="136">
        <v>5.6805407099000003E-3</v>
      </c>
      <c r="AB28" s="136">
        <v>2.3776416771600001E-2</v>
      </c>
      <c r="AC28" s="136">
        <v>1.8909760000000001E-4</v>
      </c>
      <c r="AD28" s="136">
        <v>3.8850999999999998E-5</v>
      </c>
      <c r="AE28" s="137"/>
      <c r="AF28" s="138">
        <v>14078.507478383301</v>
      </c>
      <c r="AG28" s="138" t="s">
        <v>385</v>
      </c>
      <c r="AH28" s="138" t="s">
        <v>385</v>
      </c>
      <c r="AI28" s="138">
        <v>615.91774490290004</v>
      </c>
      <c r="AJ28" s="138" t="s">
        <v>385</v>
      </c>
      <c r="AK28" s="138" t="s">
        <v>385</v>
      </c>
      <c r="AL28" s="147" t="s">
        <v>49</v>
      </c>
    </row>
    <row r="29" spans="1:38" s="2" customFormat="1" ht="26.25" customHeight="1" thickBot="1" x14ac:dyDescent="0.25">
      <c r="A29" s="63" t="s">
        <v>78</v>
      </c>
      <c r="B29" s="63" t="s">
        <v>83</v>
      </c>
      <c r="C29" s="64" t="s">
        <v>84</v>
      </c>
      <c r="D29" s="65"/>
      <c r="E29" s="136">
        <v>22.061814695153046</v>
      </c>
      <c r="F29" s="136">
        <v>1.2668735065656318</v>
      </c>
      <c r="G29" s="136">
        <v>9.5539050067169947E-3</v>
      </c>
      <c r="H29" s="136">
        <v>1.0563865092291288E-2</v>
      </c>
      <c r="I29" s="136">
        <v>0.59174879962473037</v>
      </c>
      <c r="J29" s="136">
        <v>0.59174879962473037</v>
      </c>
      <c r="K29" s="136">
        <v>0.59174879962473037</v>
      </c>
      <c r="L29" s="136">
        <v>0.35646279748511972</v>
      </c>
      <c r="M29" s="136">
        <v>5.3115160896441527</v>
      </c>
      <c r="N29" s="136">
        <v>3.5218289440887946E-4</v>
      </c>
      <c r="O29" s="136">
        <v>3.5226102213651488E-5</v>
      </c>
      <c r="P29" s="136">
        <v>3.7315253431584503E-3</v>
      </c>
      <c r="Q29" s="136">
        <v>7.0432672495394135E-5</v>
      </c>
      <c r="R29" s="136">
        <v>5.9830270311820016E-3</v>
      </c>
      <c r="S29" s="136">
        <v>4.0122013088169468E-3</v>
      </c>
      <c r="T29" s="136">
        <v>1.4119738783323877E-4</v>
      </c>
      <c r="U29" s="136">
        <v>7.0413140563485268E-5</v>
      </c>
      <c r="V29" s="136">
        <v>1.2673779343470078E-2</v>
      </c>
      <c r="W29" s="136">
        <v>0.23009060000000003</v>
      </c>
      <c r="X29" s="136">
        <v>3.2941587633000002E-3</v>
      </c>
      <c r="Y29" s="136">
        <v>1.9947961399699999E-2</v>
      </c>
      <c r="Z29" s="136">
        <v>2.2290474298100001E-2</v>
      </c>
      <c r="AA29" s="136">
        <v>5.1242469649999999E-3</v>
      </c>
      <c r="AB29" s="136">
        <v>5.0656841426100004E-2</v>
      </c>
      <c r="AC29" s="136">
        <v>1.940209E-4</v>
      </c>
      <c r="AD29" s="136">
        <v>4.4841600000000001E-5</v>
      </c>
      <c r="AE29" s="137"/>
      <c r="AF29" s="138">
        <v>28553.415280323199</v>
      </c>
      <c r="AG29" s="138" t="s">
        <v>385</v>
      </c>
      <c r="AH29" s="138">
        <v>346.7627422173</v>
      </c>
      <c r="AI29" s="138">
        <v>1311.5547085892999</v>
      </c>
      <c r="AJ29" s="138" t="s">
        <v>385</v>
      </c>
      <c r="AK29" s="138" t="s">
        <v>385</v>
      </c>
      <c r="AL29" s="147" t="s">
        <v>49</v>
      </c>
    </row>
    <row r="30" spans="1:38" s="2" customFormat="1" ht="26.25" customHeight="1" thickBot="1" x14ac:dyDescent="0.25">
      <c r="A30" s="63" t="s">
        <v>78</v>
      </c>
      <c r="B30" s="63" t="s">
        <v>85</v>
      </c>
      <c r="C30" s="64" t="s">
        <v>86</v>
      </c>
      <c r="D30" s="65"/>
      <c r="E30" s="136">
        <v>1.4445230339210455E-2</v>
      </c>
      <c r="F30" s="136">
        <v>8.95181177553315E-2</v>
      </c>
      <c r="G30" s="136">
        <v>1.7282581747336622E-4</v>
      </c>
      <c r="H30" s="136">
        <v>2.6401879309270547E-4</v>
      </c>
      <c r="I30" s="136">
        <v>2.2300016871305535E-3</v>
      </c>
      <c r="J30" s="136">
        <v>2.2300016871305535E-3</v>
      </c>
      <c r="K30" s="136">
        <v>2.2300016871305535E-3</v>
      </c>
      <c r="L30" s="136">
        <v>3.7978001956566417E-4</v>
      </c>
      <c r="M30" s="136">
        <v>0.44675547465909027</v>
      </c>
      <c r="N30" s="136">
        <v>8.914786624825805E-6</v>
      </c>
      <c r="O30" s="136">
        <v>2.4483895796535309E-6</v>
      </c>
      <c r="P30" s="136">
        <v>4.2767420251969562E-5</v>
      </c>
      <c r="Q30" s="136">
        <v>3.0796771465690497E-6</v>
      </c>
      <c r="R30" s="136">
        <v>3.1470415594920228E-5</v>
      </c>
      <c r="S30" s="136">
        <v>2.247886828208587E-5</v>
      </c>
      <c r="T30" s="136">
        <v>1.1851531535956319E-5</v>
      </c>
      <c r="U30" s="136">
        <v>1.5590287452866607E-6</v>
      </c>
      <c r="V30" s="136">
        <v>2.8026049528020541E-2</v>
      </c>
      <c r="W30" s="136">
        <v>1.9174000000000001E-3</v>
      </c>
      <c r="X30" s="136">
        <v>4.1159017000000003E-5</v>
      </c>
      <c r="Y30" s="136">
        <v>4.97744349E-5</v>
      </c>
      <c r="Z30" s="136">
        <v>3.2523028800000003E-5</v>
      </c>
      <c r="AA30" s="136">
        <v>5.4704877300000004E-5</v>
      </c>
      <c r="AB30" s="136">
        <v>1.7816135800000001E-4</v>
      </c>
      <c r="AC30" s="136">
        <v>1.9174000000000001E-6</v>
      </c>
      <c r="AD30" s="136">
        <v>6.4089999999999998E-7</v>
      </c>
      <c r="AE30" s="137"/>
      <c r="AF30" s="138">
        <v>204.89366327939999</v>
      </c>
      <c r="AG30" s="138" t="s">
        <v>385</v>
      </c>
      <c r="AH30" s="138" t="s">
        <v>385</v>
      </c>
      <c r="AI30" s="138">
        <v>6.0882585004000003</v>
      </c>
      <c r="AJ30" s="138" t="s">
        <v>385</v>
      </c>
      <c r="AK30" s="138" t="s">
        <v>385</v>
      </c>
      <c r="AL30" s="147" t="s">
        <v>49</v>
      </c>
    </row>
    <row r="31" spans="1:38" s="2" customFormat="1" ht="26.25" customHeight="1" thickBot="1" x14ac:dyDescent="0.25">
      <c r="A31" s="63" t="s">
        <v>78</v>
      </c>
      <c r="B31" s="63" t="s">
        <v>87</v>
      </c>
      <c r="C31" s="64" t="s">
        <v>88</v>
      </c>
      <c r="D31" s="65"/>
      <c r="E31" s="136" t="s">
        <v>385</v>
      </c>
      <c r="F31" s="136">
        <v>2.1177376790955793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0.28829978778998872</v>
      </c>
      <c r="J32" s="136">
        <v>0.53646652001354256</v>
      </c>
      <c r="K32" s="136">
        <v>0.70747699865203817</v>
      </c>
      <c r="L32" s="136">
        <v>2.9694878142368836E-2</v>
      </c>
      <c r="M32" s="136" t="s">
        <v>385</v>
      </c>
      <c r="N32" s="136">
        <v>0.72835136505018161</v>
      </c>
      <c r="O32" s="136">
        <v>3.3892199358668217E-3</v>
      </c>
      <c r="P32" s="136" t="s">
        <v>395</v>
      </c>
      <c r="Q32" s="136">
        <v>2.2859601692726578E-12</v>
      </c>
      <c r="R32" s="136">
        <v>0.26972296130749585</v>
      </c>
      <c r="S32" s="136">
        <v>5.90432441833455</v>
      </c>
      <c r="T32" s="136">
        <v>4.2765026269029498E-2</v>
      </c>
      <c r="U32" s="136">
        <v>5.7659957557997764E-3</v>
      </c>
      <c r="V32" s="136">
        <v>2.2859601692726583</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24459.640078240602</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0.15901006791585195</v>
      </c>
      <c r="J33" s="136">
        <v>0.29446308873305876</v>
      </c>
      <c r="K33" s="136">
        <v>0.58892617746611753</v>
      </c>
      <c r="L33" s="136">
        <v>6.2426174811408613E-3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24459.640078240602</v>
      </c>
      <c r="AL33" s="147" t="s">
        <v>382</v>
      </c>
    </row>
    <row r="34" spans="1:38" s="2" customFormat="1" ht="26.25" customHeight="1" thickBot="1" x14ac:dyDescent="0.25">
      <c r="A34" s="63" t="s">
        <v>70</v>
      </c>
      <c r="B34" s="63" t="s">
        <v>93</v>
      </c>
      <c r="C34" s="64" t="s">
        <v>94</v>
      </c>
      <c r="D34" s="65"/>
      <c r="E34" s="136">
        <v>1.4432037826079995</v>
      </c>
      <c r="F34" s="136">
        <v>0.12807056467799999</v>
      </c>
      <c r="G34" s="136">
        <v>5.5084113839999995E-4</v>
      </c>
      <c r="H34" s="136">
        <v>1.9279439843999997E-4</v>
      </c>
      <c r="I34" s="136">
        <v>3.77326179804E-2</v>
      </c>
      <c r="J34" s="136">
        <v>3.9660561964799994E-2</v>
      </c>
      <c r="K34" s="136">
        <v>4.1863926518399999E-2</v>
      </c>
      <c r="L34" s="136">
        <v>2.452620168726E-2</v>
      </c>
      <c r="M34" s="136">
        <v>0.29470000904399996</v>
      </c>
      <c r="N34" s="136" t="s">
        <v>395</v>
      </c>
      <c r="O34" s="136">
        <v>2.7542056919999997E-4</v>
      </c>
      <c r="P34" s="136" t="s">
        <v>395</v>
      </c>
      <c r="Q34" s="136" t="s">
        <v>395</v>
      </c>
      <c r="R34" s="136">
        <v>1.3771028459999997E-3</v>
      </c>
      <c r="S34" s="136">
        <v>4.6821496763999985E-2</v>
      </c>
      <c r="T34" s="136">
        <v>1.9279439843999998E-3</v>
      </c>
      <c r="U34" s="136">
        <v>2.7542056919999997E-4</v>
      </c>
      <c r="V34" s="136">
        <v>2.7542056919999995E-2</v>
      </c>
      <c r="W34" s="136">
        <v>2.7542056919999999E-3</v>
      </c>
      <c r="X34" s="136">
        <v>8.2626170759999976E-4</v>
      </c>
      <c r="Y34" s="136">
        <v>1.3771028459999997E-3</v>
      </c>
      <c r="Z34" s="136">
        <v>1.024564517424E-6</v>
      </c>
      <c r="AA34" s="136">
        <v>2.3686168951199997E-7</v>
      </c>
      <c r="AB34" s="136">
        <v>2.2046259798069357E-3</v>
      </c>
      <c r="AC34" s="136">
        <v>2.2033645535999996E-4</v>
      </c>
      <c r="AD34" s="136">
        <v>0.27542056919999997</v>
      </c>
      <c r="AE34" s="137"/>
      <c r="AF34" s="138">
        <v>1103.6191344081656</v>
      </c>
      <c r="AG34" s="138" t="s">
        <v>385</v>
      </c>
      <c r="AH34" s="138" t="s">
        <v>385</v>
      </c>
      <c r="AI34" s="138">
        <v>52.260839904465257</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0.8369877107357766</v>
      </c>
      <c r="F36" s="136">
        <v>2.8497690025051661E-2</v>
      </c>
      <c r="G36" s="136">
        <v>0.21109400018556784</v>
      </c>
      <c r="H36" s="136">
        <v>7.3882900064948755E-5</v>
      </c>
      <c r="I36" s="136">
        <v>5.9106320051958997E-2</v>
      </c>
      <c r="J36" s="136">
        <v>6.5439140057526032E-2</v>
      </c>
      <c r="K36" s="136">
        <v>6.5439140057526032E-2</v>
      </c>
      <c r="L36" s="136">
        <v>7.8526968069031235E-3</v>
      </c>
      <c r="M36" s="136">
        <v>7.8104780068660118E-2</v>
      </c>
      <c r="N36" s="136">
        <v>1.8998460016701106E-3</v>
      </c>
      <c r="O36" s="136">
        <v>2.1109400018556786E-4</v>
      </c>
      <c r="P36" s="136">
        <v>2.1109400018556786E-4</v>
      </c>
      <c r="Q36" s="136">
        <v>7.1771960063093075E-3</v>
      </c>
      <c r="R36" s="136">
        <v>7.5993840066804425E-3</v>
      </c>
      <c r="S36" s="136">
        <v>1.319337501159799E-2</v>
      </c>
      <c r="T36" s="136">
        <v>0.33775040029690856</v>
      </c>
      <c r="U36" s="136">
        <v>2.2164870019484623E-3</v>
      </c>
      <c r="V36" s="136">
        <v>1.2665640011134072E-2</v>
      </c>
      <c r="W36" s="136">
        <v>4.9607090043608446E-4</v>
      </c>
      <c r="X36" s="136">
        <v>3.1664100027835177E-4</v>
      </c>
      <c r="Y36" s="136">
        <v>5.2773500046391958E-4</v>
      </c>
      <c r="Z36" s="136">
        <v>3.9263484034515621E-7</v>
      </c>
      <c r="AA36" s="136">
        <v>9.0770420079794196E-8</v>
      </c>
      <c r="AB36" s="136">
        <v>8.448594060026963E-4</v>
      </c>
      <c r="AC36" s="136">
        <v>1.477658001298975E-3</v>
      </c>
      <c r="AD36" s="136">
        <v>6.0161790052886835E-3</v>
      </c>
      <c r="AE36" s="137"/>
      <c r="AF36" s="138">
        <v>445.59832499171523</v>
      </c>
      <c r="AG36" s="138" t="s">
        <v>385</v>
      </c>
      <c r="AH36" s="138" t="s">
        <v>385</v>
      </c>
      <c r="AI36" s="138">
        <v>2.0020868621789999E-2</v>
      </c>
      <c r="AJ36" s="138" t="s">
        <v>385</v>
      </c>
      <c r="AK36" s="138" t="s">
        <v>385</v>
      </c>
      <c r="AL36" s="147" t="s">
        <v>49</v>
      </c>
    </row>
    <row r="37" spans="1:38" s="2" customFormat="1" ht="26.25" customHeight="1" thickBot="1" x14ac:dyDescent="0.25">
      <c r="A37" s="63" t="s">
        <v>70</v>
      </c>
      <c r="B37" s="63" t="s">
        <v>100</v>
      </c>
      <c r="C37" s="64" t="s">
        <v>369</v>
      </c>
      <c r="D37" s="65"/>
      <c r="E37" s="136">
        <v>2.3498070899999997</v>
      </c>
      <c r="F37" s="136">
        <v>0.19962385699999999</v>
      </c>
      <c r="G37" s="136">
        <v>3.8964080000000001E-3</v>
      </c>
      <c r="H37" s="136" t="s">
        <v>385</v>
      </c>
      <c r="I37" s="136">
        <v>3.9759999999999999E-5</v>
      </c>
      <c r="J37" s="136">
        <v>3.9759999999999999E-5</v>
      </c>
      <c r="K37" s="136">
        <v>3.9759999999999999E-5</v>
      </c>
      <c r="L37" s="136">
        <v>1.6286857787394321E-6</v>
      </c>
      <c r="M37" s="136">
        <v>0.194040934</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1.19</v>
      </c>
      <c r="AG37" s="136" t="s">
        <v>392</v>
      </c>
      <c r="AH37" s="136">
        <v>14802.400062740002</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2.0710187850000001</v>
      </c>
      <c r="F39" s="136">
        <v>0.77836872900000009</v>
      </c>
      <c r="G39" s="136">
        <v>0.560562585</v>
      </c>
      <c r="H39" s="136" t="s">
        <v>392</v>
      </c>
      <c r="I39" s="136">
        <v>0.24497692100000015</v>
      </c>
      <c r="J39" s="136">
        <v>0.29998347600000025</v>
      </c>
      <c r="K39" s="136">
        <v>0.43881836400000002</v>
      </c>
      <c r="L39" s="136">
        <v>5.702240271403132E-2</v>
      </c>
      <c r="M39" s="136">
        <v>2.3220539369999997</v>
      </c>
      <c r="N39" s="136">
        <v>0.24220149586574627</v>
      </c>
      <c r="O39" s="136">
        <v>5.3535953532592127E-2</v>
      </c>
      <c r="P39" s="136">
        <v>1.3685117860504706E-2</v>
      </c>
      <c r="Q39" s="136">
        <v>8.640666263099216E-3</v>
      </c>
      <c r="R39" s="136">
        <v>0.10731576613191826</v>
      </c>
      <c r="S39" s="136">
        <v>4.0753529805852277E-2</v>
      </c>
      <c r="T39" s="136">
        <v>2.4978055649933457E-2</v>
      </c>
      <c r="U39" s="136">
        <v>4.5025655342548349E-3</v>
      </c>
      <c r="V39" s="136">
        <v>2.2515361272217276</v>
      </c>
      <c r="W39" s="136">
        <v>0.61290430839394106</v>
      </c>
      <c r="X39" s="136">
        <v>9.8490544598602237E-2</v>
      </c>
      <c r="Y39" s="136">
        <v>0.14959503206481325</v>
      </c>
      <c r="Z39" s="136">
        <v>6.7866712735939555E-2</v>
      </c>
      <c r="AA39" s="136">
        <v>5.8567216324370661E-2</v>
      </c>
      <c r="AB39" s="136">
        <v>0.37451950572372567</v>
      </c>
      <c r="AC39" s="136">
        <v>2.0597294871510127E-2</v>
      </c>
      <c r="AD39" s="136">
        <v>0.172983323754725</v>
      </c>
      <c r="AE39" s="137"/>
      <c r="AF39" s="138">
        <v>138.98064334832702</v>
      </c>
      <c r="AG39" s="138">
        <v>1306.1311089176102</v>
      </c>
      <c r="AH39" s="138">
        <v>28860.156762748105</v>
      </c>
      <c r="AI39" s="138">
        <v>3917.2116778200025</v>
      </c>
      <c r="AJ39" s="138" t="s">
        <v>392</v>
      </c>
      <c r="AK39" s="138" t="s">
        <v>385</v>
      </c>
      <c r="AL39" s="147" t="s">
        <v>49</v>
      </c>
    </row>
    <row r="40" spans="1:38" s="2" customFormat="1" ht="26.25" customHeight="1" thickBot="1" x14ac:dyDescent="0.25">
      <c r="A40" s="63" t="s">
        <v>70</v>
      </c>
      <c r="B40" s="63" t="s">
        <v>105</v>
      </c>
      <c r="C40" s="64" t="s">
        <v>361</v>
      </c>
      <c r="D40" s="65"/>
      <c r="E40" s="136">
        <v>0.15498775000000001</v>
      </c>
      <c r="F40" s="136">
        <v>1.6040749999999999E-2</v>
      </c>
      <c r="G40" s="136">
        <v>9.5000000000000005E-5</v>
      </c>
      <c r="H40" s="136">
        <v>3.8000000000000002E-5</v>
      </c>
      <c r="I40" s="136">
        <v>9.9939999999999994E-3</v>
      </c>
      <c r="J40" s="136">
        <v>9.9939999999999994E-3</v>
      </c>
      <c r="K40" s="136">
        <v>9.9939999999999994E-3</v>
      </c>
      <c r="L40" s="136">
        <v>6.2034999999999998E-3</v>
      </c>
      <c r="M40" s="136">
        <v>5.11765E-2</v>
      </c>
      <c r="N40" s="136" t="s">
        <v>395</v>
      </c>
      <c r="O40" s="136">
        <v>4.7500000000000003E-5</v>
      </c>
      <c r="P40" s="136" t="s">
        <v>395</v>
      </c>
      <c r="Q40" s="136" t="s">
        <v>395</v>
      </c>
      <c r="R40" s="136">
        <v>2.3750000000000003E-4</v>
      </c>
      <c r="S40" s="136">
        <v>8.0749999999999988E-3</v>
      </c>
      <c r="T40" s="136">
        <v>3.325E-4</v>
      </c>
      <c r="U40" s="136">
        <v>4.7500000000000003E-5</v>
      </c>
      <c r="V40" s="136">
        <v>4.7499999999999999E-3</v>
      </c>
      <c r="W40" s="136" t="s">
        <v>395</v>
      </c>
      <c r="X40" s="136">
        <v>1.4249999999999999E-4</v>
      </c>
      <c r="Y40" s="136">
        <v>2.375E-4</v>
      </c>
      <c r="Z40" s="136" t="s">
        <v>395</v>
      </c>
      <c r="AA40" s="136" t="s">
        <v>395</v>
      </c>
      <c r="AB40" s="136">
        <v>3.8000000000000002E-4</v>
      </c>
      <c r="AC40" s="136" t="s">
        <v>395</v>
      </c>
      <c r="AD40" s="136" t="s">
        <v>395</v>
      </c>
      <c r="AE40" s="137"/>
      <c r="AF40" s="138">
        <v>181.11527003035809</v>
      </c>
      <c r="AG40" s="138" t="s">
        <v>385</v>
      </c>
      <c r="AH40" s="138" t="s">
        <v>385</v>
      </c>
      <c r="AI40" s="138">
        <v>8.9405969214216885</v>
      </c>
      <c r="AJ40" s="138" t="s">
        <v>385</v>
      </c>
      <c r="AK40" s="138" t="s">
        <v>385</v>
      </c>
      <c r="AL40" s="147" t="s">
        <v>49</v>
      </c>
    </row>
    <row r="41" spans="1:38" s="2" customFormat="1" ht="26.25" customHeight="1" thickBot="1" x14ac:dyDescent="0.25">
      <c r="A41" s="63" t="s">
        <v>103</v>
      </c>
      <c r="B41" s="63" t="s">
        <v>106</v>
      </c>
      <c r="C41" s="64" t="s">
        <v>370</v>
      </c>
      <c r="D41" s="65"/>
      <c r="E41" s="136">
        <v>4.0201258915697569</v>
      </c>
      <c r="F41" s="136">
        <v>46.364713585713112</v>
      </c>
      <c r="G41" s="136">
        <v>1.7527756146397679</v>
      </c>
      <c r="H41" s="136">
        <v>2.0909973330328802</v>
      </c>
      <c r="I41" s="136">
        <v>20.557543954200607</v>
      </c>
      <c r="J41" s="136">
        <v>21.042228771795674</v>
      </c>
      <c r="K41" s="136">
        <v>22.299038665549951</v>
      </c>
      <c r="L41" s="136">
        <v>2.0659648623459184</v>
      </c>
      <c r="M41" s="136">
        <v>215.1241746208546</v>
      </c>
      <c r="N41" s="136">
        <v>0.47710866120135426</v>
      </c>
      <c r="O41" s="136">
        <v>0.30894835455428882</v>
      </c>
      <c r="P41" s="136">
        <v>8.0563219400350369E-2</v>
      </c>
      <c r="Q41" s="136">
        <v>6.182495143355568E-2</v>
      </c>
      <c r="R41" s="136">
        <v>0.97513584805971498</v>
      </c>
      <c r="S41" s="136">
        <v>0.25115682716680066</v>
      </c>
      <c r="T41" s="136">
        <v>0.13083628936465327</v>
      </c>
      <c r="U41" s="136">
        <v>5.1401190437571603E-2</v>
      </c>
      <c r="V41" s="136">
        <v>5.9300623530900785</v>
      </c>
      <c r="W41" s="136">
        <v>8.6879879386103163</v>
      </c>
      <c r="X41" s="136">
        <v>5.8443566933489741</v>
      </c>
      <c r="Y41" s="136">
        <v>4.2371170504945237</v>
      </c>
      <c r="Z41" s="136">
        <v>2.3137315973463863</v>
      </c>
      <c r="AA41" s="136">
        <v>3.0732726456808805</v>
      </c>
      <c r="AB41" s="136">
        <v>15.468477986870761</v>
      </c>
      <c r="AC41" s="136">
        <v>2.1280282181822483</v>
      </c>
      <c r="AD41" s="136">
        <v>0.10212416343102686</v>
      </c>
      <c r="AE41" s="137"/>
      <c r="AF41" s="138">
        <v>552</v>
      </c>
      <c r="AG41" s="138">
        <v>2773.5831600162146</v>
      </c>
      <c r="AH41" s="138">
        <v>55629.415674322532</v>
      </c>
      <c r="AI41" s="138">
        <v>31803.018456027756</v>
      </c>
      <c r="AJ41" s="138" t="s">
        <v>392</v>
      </c>
      <c r="AK41" s="138" t="s">
        <v>385</v>
      </c>
      <c r="AL41" s="147" t="s">
        <v>49</v>
      </c>
    </row>
    <row r="42" spans="1:38" s="2" customFormat="1" ht="26.25" customHeight="1" thickBot="1" x14ac:dyDescent="0.25">
      <c r="A42" s="63" t="s">
        <v>70</v>
      </c>
      <c r="B42" s="63" t="s">
        <v>107</v>
      </c>
      <c r="C42" s="64" t="s">
        <v>108</v>
      </c>
      <c r="D42" s="65"/>
      <c r="E42" s="136">
        <v>0.12421658600000005</v>
      </c>
      <c r="F42" s="136">
        <v>8.8350394000000027E-2</v>
      </c>
      <c r="G42" s="136">
        <v>1.4116000000000004E-4</v>
      </c>
      <c r="H42" s="136">
        <v>3.9832000000000014E-5</v>
      </c>
      <c r="I42" s="136">
        <v>6.7544060000000027E-3</v>
      </c>
      <c r="J42" s="136">
        <v>6.7544060000000027E-3</v>
      </c>
      <c r="K42" s="136">
        <v>6.7544060000000027E-3</v>
      </c>
      <c r="L42" s="136">
        <v>3.8206640000000014E-3</v>
      </c>
      <c r="M42" s="136">
        <v>3.2344347440000005</v>
      </c>
      <c r="N42" s="136" t="s">
        <v>395</v>
      </c>
      <c r="O42" s="136">
        <v>7.0580000000000019E-5</v>
      </c>
      <c r="P42" s="136" t="s">
        <v>395</v>
      </c>
      <c r="Q42" s="136" t="s">
        <v>395</v>
      </c>
      <c r="R42" s="136">
        <v>3.5290000000000018E-4</v>
      </c>
      <c r="S42" s="136">
        <v>1.1998600000000005E-2</v>
      </c>
      <c r="T42" s="136">
        <v>4.9406000000000016E-4</v>
      </c>
      <c r="U42" s="136">
        <v>7.0580000000000019E-5</v>
      </c>
      <c r="V42" s="136">
        <v>7.0580000000000018E-3</v>
      </c>
      <c r="W42" s="136" t="s">
        <v>395</v>
      </c>
      <c r="X42" s="136">
        <v>2.5332000000000008E-4</v>
      </c>
      <c r="Y42" s="136">
        <v>3.1132000000000013E-4</v>
      </c>
      <c r="Z42" s="136" t="s">
        <v>395</v>
      </c>
      <c r="AA42" s="136" t="s">
        <v>395</v>
      </c>
      <c r="AB42" s="136">
        <v>5.6464000000000015E-4</v>
      </c>
      <c r="AC42" s="136" t="s">
        <v>395</v>
      </c>
      <c r="AD42" s="136" t="s">
        <v>395</v>
      </c>
      <c r="AE42" s="137"/>
      <c r="AF42" s="138">
        <v>292.3966625448503</v>
      </c>
      <c r="AG42" s="138" t="s">
        <v>385</v>
      </c>
      <c r="AH42" s="138" t="s">
        <v>385</v>
      </c>
      <c r="AI42" s="138">
        <v>5.4584696993942963</v>
      </c>
      <c r="AJ42" s="138" t="s">
        <v>385</v>
      </c>
      <c r="AK42" s="138" t="s">
        <v>385</v>
      </c>
      <c r="AL42" s="147" t="s">
        <v>49</v>
      </c>
    </row>
    <row r="43" spans="1:38" s="2" customFormat="1" ht="26.25" customHeight="1" thickBot="1" x14ac:dyDescent="0.25">
      <c r="A43" s="63" t="s">
        <v>103</v>
      </c>
      <c r="B43" s="63" t="s">
        <v>109</v>
      </c>
      <c r="C43" s="64" t="s">
        <v>110</v>
      </c>
      <c r="D43" s="65"/>
      <c r="E43" s="136">
        <v>0.10215099800000001</v>
      </c>
      <c r="F43" s="136">
        <v>1.0751757999999993E-2</v>
      </c>
      <c r="G43" s="136">
        <v>2.6641082999999999E-2</v>
      </c>
      <c r="H43" s="136" t="s">
        <v>395</v>
      </c>
      <c r="I43" s="136">
        <v>3.2902926999999998E-2</v>
      </c>
      <c r="J43" s="136">
        <v>7.9524715000000037E-2</v>
      </c>
      <c r="K43" s="136">
        <v>0.179085676</v>
      </c>
      <c r="L43" s="136">
        <v>6.6632167638178107E-3</v>
      </c>
      <c r="M43" s="136">
        <v>0.12179503900000001</v>
      </c>
      <c r="N43" s="136">
        <v>5.8301672291949129E-3</v>
      </c>
      <c r="O43" s="136">
        <v>5.9690497319898038E-4</v>
      </c>
      <c r="P43" s="136">
        <v>3.5803257458416989E-4</v>
      </c>
      <c r="Q43" s="136">
        <v>3.3321475884465993E-4</v>
      </c>
      <c r="R43" s="136">
        <v>1.5185984214172237E-3</v>
      </c>
      <c r="S43" s="136">
        <v>1.0209265897172823E-3</v>
      </c>
      <c r="T43" s="136">
        <v>3.9404374203077823E-3</v>
      </c>
      <c r="U43" s="136">
        <v>9.0775320793601993E-5</v>
      </c>
      <c r="V43" s="136">
        <v>2.7684800378869858E-2</v>
      </c>
      <c r="W43" s="136">
        <v>1.3849558250890726E-2</v>
      </c>
      <c r="X43" s="136">
        <v>3.6338075898568194E-3</v>
      </c>
      <c r="Y43" s="136">
        <v>5.2066244489682775E-3</v>
      </c>
      <c r="Z43" s="136">
        <v>2.7913921491791783E-3</v>
      </c>
      <c r="AA43" s="136">
        <v>2.4993728150937791E-3</v>
      </c>
      <c r="AB43" s="136">
        <v>1.4131197003098056E-2</v>
      </c>
      <c r="AC43" s="136">
        <v>2.1690396563674001E-4</v>
      </c>
      <c r="AD43" s="136">
        <v>3.9804400284245093E-3</v>
      </c>
      <c r="AE43" s="137"/>
      <c r="AF43" s="138">
        <v>50.351823656609596</v>
      </c>
      <c r="AG43" s="138">
        <v>38.587837665000002</v>
      </c>
      <c r="AH43" s="138">
        <v>1677.7135766579997</v>
      </c>
      <c r="AI43" s="138">
        <v>69.986010399999984</v>
      </c>
      <c r="AJ43" s="138" t="s">
        <v>392</v>
      </c>
      <c r="AK43" s="138" t="s">
        <v>385</v>
      </c>
      <c r="AL43" s="147" t="s">
        <v>49</v>
      </c>
    </row>
    <row r="44" spans="1:38" s="2" customFormat="1" ht="26.25" customHeight="1" thickBot="1" x14ac:dyDescent="0.25">
      <c r="A44" s="63" t="s">
        <v>70</v>
      </c>
      <c r="B44" s="63" t="s">
        <v>111</v>
      </c>
      <c r="C44" s="64" t="s">
        <v>112</v>
      </c>
      <c r="D44" s="65"/>
      <c r="E44" s="136">
        <v>2.4200442488530425</v>
      </c>
      <c r="F44" s="136">
        <v>0.32211984982050829</v>
      </c>
      <c r="G44" s="136">
        <v>1.4687683031461036E-3</v>
      </c>
      <c r="H44" s="136">
        <v>5.7135176570288597E-4</v>
      </c>
      <c r="I44" s="136">
        <v>0.13339539930703592</v>
      </c>
      <c r="J44" s="136">
        <v>0.13339539930703592</v>
      </c>
      <c r="K44" s="136">
        <v>0.13339539930703592</v>
      </c>
      <c r="L44" s="136">
        <v>7.713518479532161E-2</v>
      </c>
      <c r="M44" s="136">
        <v>3.9073739223280226</v>
      </c>
      <c r="N44" s="136" t="s">
        <v>395</v>
      </c>
      <c r="O44" s="136">
        <v>7.3438415157305189E-4</v>
      </c>
      <c r="P44" s="136" t="s">
        <v>395</v>
      </c>
      <c r="Q44" s="136" t="s">
        <v>395</v>
      </c>
      <c r="R44" s="136">
        <v>3.6719207578652597E-3</v>
      </c>
      <c r="S44" s="136">
        <v>0.12484530576741881</v>
      </c>
      <c r="T44" s="136">
        <v>5.1406890610113639E-3</v>
      </c>
      <c r="U44" s="136">
        <v>7.3438415157305189E-4</v>
      </c>
      <c r="V44" s="136">
        <v>7.3438415157305176E-2</v>
      </c>
      <c r="W44" s="136" t="s">
        <v>395</v>
      </c>
      <c r="X44" s="136">
        <v>2.2435413436080443E-3</v>
      </c>
      <c r="Y44" s="136">
        <v>3.6315318689763699E-3</v>
      </c>
      <c r="Z44" s="136" t="s">
        <v>395</v>
      </c>
      <c r="AA44" s="136" t="s">
        <v>395</v>
      </c>
      <c r="AB44" s="136">
        <v>5.8750732125844142E-3</v>
      </c>
      <c r="AC44" s="136" t="s">
        <v>395</v>
      </c>
      <c r="AD44" s="136" t="s">
        <v>395</v>
      </c>
      <c r="AE44" s="137"/>
      <c r="AF44" s="138">
        <v>2822.7838891403112</v>
      </c>
      <c r="AG44" s="138" t="s">
        <v>385</v>
      </c>
      <c r="AH44" s="138" t="s">
        <v>385</v>
      </c>
      <c r="AI44" s="138">
        <v>130.62593492705818</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0.13036293999999998</v>
      </c>
      <c r="F46" s="136">
        <v>0.56643084400000032</v>
      </c>
      <c r="G46" s="136">
        <v>0.10064880900000001</v>
      </c>
      <c r="H46" s="136">
        <v>1.6375999999999999E-3</v>
      </c>
      <c r="I46" s="136">
        <v>1.2048850000000003E-2</v>
      </c>
      <c r="J46" s="136">
        <v>1.7331684999999999E-2</v>
      </c>
      <c r="K46" s="136">
        <v>3.5104428999999999E-2</v>
      </c>
      <c r="L46" s="136">
        <v>1.5500002240646199E-3</v>
      </c>
      <c r="M46" s="136">
        <v>0.13955725699999999</v>
      </c>
      <c r="N46" s="136">
        <v>7.9747011314373027E-3</v>
      </c>
      <c r="O46" s="136">
        <v>1.6532788902157727E-4</v>
      </c>
      <c r="P46" s="136">
        <v>5.9976752428067992E-4</v>
      </c>
      <c r="Q46" s="136">
        <v>3.9017427871465993E-4</v>
      </c>
      <c r="R46" s="136">
        <v>1.2516954657777763E-3</v>
      </c>
      <c r="S46" s="136">
        <v>1.0766205777182679E-3</v>
      </c>
      <c r="T46" s="136">
        <v>4.1943111657067912E-3</v>
      </c>
      <c r="U46" s="136">
        <v>1.6796411877971899E-4</v>
      </c>
      <c r="V46" s="136">
        <v>1.4801831956559205E-2</v>
      </c>
      <c r="W46" s="136">
        <v>1.2629538560683223E-2</v>
      </c>
      <c r="X46" s="136">
        <v>3.2799149211408403E-3</v>
      </c>
      <c r="Y46" s="136">
        <v>5.7773006065339593E-3</v>
      </c>
      <c r="Z46" s="136">
        <v>2.5094383690775599E-3</v>
      </c>
      <c r="AA46" s="136">
        <v>2.1952188654589598E-3</v>
      </c>
      <c r="AB46" s="136">
        <v>1.3761872762211318E-2</v>
      </c>
      <c r="AC46" s="136">
        <v>6.1329976577559998E-5</v>
      </c>
      <c r="AD46" s="136">
        <v>9.7495714427987407E-3</v>
      </c>
      <c r="AE46" s="137"/>
      <c r="AF46" s="138">
        <v>20.214997670940793</v>
      </c>
      <c r="AG46" s="138">
        <v>57.347562600000003</v>
      </c>
      <c r="AH46" s="138">
        <v>1630.648599702</v>
      </c>
      <c r="AI46" s="138">
        <v>472.21949847999991</v>
      </c>
      <c r="AJ46" s="138">
        <v>43.568237400000001</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7.1326019999999994</v>
      </c>
      <c r="G48" s="136" t="s">
        <v>385</v>
      </c>
      <c r="H48" s="136" t="s">
        <v>385</v>
      </c>
      <c r="I48" s="136">
        <v>9.5101359999999996E-2</v>
      </c>
      <c r="J48" s="136">
        <v>0.66570952000000005</v>
      </c>
      <c r="K48" s="136">
        <v>1.4027450599999998</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2.3775339999999998</v>
      </c>
      <c r="AL48" s="147" t="s">
        <v>400</v>
      </c>
    </row>
    <row r="49" spans="1:38" s="2" customFormat="1" ht="26.25" customHeight="1" thickBot="1" x14ac:dyDescent="0.25">
      <c r="A49" s="63" t="s">
        <v>119</v>
      </c>
      <c r="B49" s="63" t="s">
        <v>122</v>
      </c>
      <c r="C49" s="64" t="s">
        <v>123</v>
      </c>
      <c r="D49" s="65"/>
      <c r="E49" s="136">
        <v>1.3950054900000002E-3</v>
      </c>
      <c r="F49" s="136">
        <v>1.193504697E-2</v>
      </c>
      <c r="G49" s="136">
        <v>1.24000488E-3</v>
      </c>
      <c r="H49" s="136">
        <v>5.7350225700000005E-3</v>
      </c>
      <c r="I49" s="136">
        <v>9.4550372100000002E-2</v>
      </c>
      <c r="J49" s="136">
        <v>0.2263008906</v>
      </c>
      <c r="K49" s="136">
        <v>0.53785211669999999</v>
      </c>
      <c r="L49" s="136">
        <v>4.6329682328999998E-2</v>
      </c>
      <c r="M49" s="136">
        <v>0.7130028060000001</v>
      </c>
      <c r="N49" s="136">
        <v>0.58900231800000002</v>
      </c>
      <c r="O49" s="136">
        <v>1.0850042700000001E-2</v>
      </c>
      <c r="P49" s="136">
        <v>1.8600073200000001E-2</v>
      </c>
      <c r="Q49" s="136">
        <v>2.0150079299999998E-2</v>
      </c>
      <c r="R49" s="136">
        <v>0.26350103700000005</v>
      </c>
      <c r="S49" s="136">
        <v>7.4400292800000004E-2</v>
      </c>
      <c r="T49" s="136">
        <v>0.186000732</v>
      </c>
      <c r="U49" s="136">
        <v>2.4800097600000001E-2</v>
      </c>
      <c r="V49" s="136">
        <v>0.34100134200000004</v>
      </c>
      <c r="W49" s="136">
        <v>4.6500183000000002</v>
      </c>
      <c r="X49" s="136">
        <v>0.24800097600000001</v>
      </c>
      <c r="Y49" s="136">
        <v>0.31000122000000002</v>
      </c>
      <c r="Z49" s="136">
        <v>0.15500061000000001</v>
      </c>
      <c r="AA49" s="136">
        <v>0.10850042700000001</v>
      </c>
      <c r="AB49" s="136">
        <v>0.82150323300000005</v>
      </c>
      <c r="AC49" s="136" t="s">
        <v>395</v>
      </c>
      <c r="AD49" s="136" t="s">
        <v>395</v>
      </c>
      <c r="AE49" s="137"/>
      <c r="AF49" s="138" t="s">
        <v>385</v>
      </c>
      <c r="AG49" s="138" t="s">
        <v>385</v>
      </c>
      <c r="AH49" s="138" t="s">
        <v>385</v>
      </c>
      <c r="AI49" s="138" t="s">
        <v>385</v>
      </c>
      <c r="AJ49" s="138" t="s">
        <v>385</v>
      </c>
      <c r="AK49" s="138">
        <v>1.5500061000000001</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0.60294142800000006</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10.088415000000001</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2.7810300000000003E-2</v>
      </c>
      <c r="O52" s="136">
        <v>2.7810300000000003E-2</v>
      </c>
      <c r="P52" s="136">
        <v>2.7810300000000003E-2</v>
      </c>
      <c r="Q52" s="136">
        <v>2.7810300000000003E-2</v>
      </c>
      <c r="R52" s="136">
        <v>2.7810300000000003E-2</v>
      </c>
      <c r="S52" s="136">
        <v>2.7810300000000003E-2</v>
      </c>
      <c r="T52" s="136">
        <v>2.7810300000000003E-2</v>
      </c>
      <c r="U52" s="136">
        <v>2.7810300000000003E-2</v>
      </c>
      <c r="V52" s="136">
        <v>2.7810300000000003E-2</v>
      </c>
      <c r="W52" s="136">
        <v>3.1082100000000001E-2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5.4530000000000003</v>
      </c>
      <c r="AL52" s="147" t="s">
        <v>404</v>
      </c>
    </row>
    <row r="53" spans="1:38" s="2" customFormat="1" ht="26.25" customHeight="1" thickBot="1" x14ac:dyDescent="0.25">
      <c r="A53" s="63" t="s">
        <v>119</v>
      </c>
      <c r="B53" s="67" t="s">
        <v>129</v>
      </c>
      <c r="C53" s="69" t="s">
        <v>130</v>
      </c>
      <c r="D53" s="66"/>
      <c r="E53" s="136" t="s">
        <v>385</v>
      </c>
      <c r="F53" s="136">
        <v>4.3668439643522019</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2.183421982176101</v>
      </c>
      <c r="AL53" s="147" t="s">
        <v>405</v>
      </c>
    </row>
    <row r="54" spans="1:38" s="2" customFormat="1" ht="37.5" customHeight="1" thickBot="1" x14ac:dyDescent="0.25">
      <c r="A54" s="63" t="s">
        <v>119</v>
      </c>
      <c r="B54" s="67" t="s">
        <v>131</v>
      </c>
      <c r="C54" s="69" t="s">
        <v>132</v>
      </c>
      <c r="D54" s="66"/>
      <c r="E54" s="136" t="s">
        <v>385</v>
      </c>
      <c r="F54" s="136">
        <v>0.65182583074212008</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75023.262363000002</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2.5611460999999999E-2</v>
      </c>
      <c r="J57" s="136">
        <v>5.9760891000000003E-2</v>
      </c>
      <c r="K57" s="136">
        <v>0.14229391399999999</v>
      </c>
      <c r="L57" s="136">
        <v>7.6834382999999994E-4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1653.59</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3.9985229999999995E-3</v>
      </c>
      <c r="J58" s="136">
        <v>4.7982295000000001E-2</v>
      </c>
      <c r="K58" s="136">
        <v>0.39985247199999996</v>
      </c>
      <c r="L58" s="136">
        <v>1.8393205799999999E-5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822.35599999999999</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1.0557891E-2</v>
      </c>
      <c r="J59" s="136">
        <v>1.1021167E-2</v>
      </c>
      <c r="K59" s="136">
        <v>1.1477616E-2</v>
      </c>
      <c r="L59" s="136">
        <v>6.5458924199999995E-6</v>
      </c>
      <c r="M59" s="136" t="s">
        <v>394</v>
      </c>
      <c r="N59" s="136">
        <v>0.50214771999999996</v>
      </c>
      <c r="O59" s="136">
        <v>1.8173760000000001E-2</v>
      </c>
      <c r="P59" s="136">
        <v>7.1787611399999997E-4</v>
      </c>
      <c r="Q59" s="136">
        <v>4.3919919999999994E-2</v>
      </c>
      <c r="R59" s="136">
        <v>5.6035760000000004E-2</v>
      </c>
      <c r="S59" s="136">
        <v>1.6750442659999999E-3</v>
      </c>
      <c r="T59" s="136">
        <v>3.6347520000000001E-2</v>
      </c>
      <c r="U59" s="136">
        <v>0.22717200000000001</v>
      </c>
      <c r="V59" s="136">
        <v>8.8538054059999996E-2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239.29203799999999</v>
      </c>
      <c r="AL59" s="147" t="s">
        <v>410</v>
      </c>
    </row>
    <row r="60" spans="1:38" s="2" customFormat="1" ht="26.25" customHeight="1" thickBot="1" x14ac:dyDescent="0.25">
      <c r="A60" s="63" t="s">
        <v>53</v>
      </c>
      <c r="B60" s="71" t="s">
        <v>142</v>
      </c>
      <c r="C60" s="64" t="s">
        <v>143</v>
      </c>
      <c r="D60" s="110"/>
      <c r="E60" s="136">
        <v>2.5360823000000001E-2</v>
      </c>
      <c r="F60" s="136">
        <v>1.2490270000000002E-3</v>
      </c>
      <c r="G60" s="136">
        <v>2.0010617000000001E-2</v>
      </c>
      <c r="H60" s="136" t="s">
        <v>385</v>
      </c>
      <c r="I60" s="136">
        <v>2.9889919999999993E-3</v>
      </c>
      <c r="J60" s="136">
        <v>3.5867323999999978E-2</v>
      </c>
      <c r="K60" s="136">
        <v>0.30359411000000003</v>
      </c>
      <c r="L60" s="136" t="s">
        <v>385</v>
      </c>
      <c r="M60" s="136">
        <v>3.4991520999999998E-2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89.076531192556402</v>
      </c>
      <c r="AG60" s="138">
        <v>81.756749999999997</v>
      </c>
      <c r="AH60" s="138">
        <v>78.004806880000018</v>
      </c>
      <c r="AI60" s="138" t="s">
        <v>392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8.7994853372020163E-2</v>
      </c>
      <c r="J61" s="136">
        <v>0.87994853372020143</v>
      </c>
      <c r="K61" s="136">
        <v>2.9427913429214341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3.1562941000000002</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0.30092817599999999</v>
      </c>
      <c r="F63" s="136">
        <v>5.2382637000000003E-2</v>
      </c>
      <c r="G63" s="136">
        <v>0.31189048800000002</v>
      </c>
      <c r="H63" s="136">
        <v>1.2931018000000001E-2</v>
      </c>
      <c r="I63" s="136">
        <v>7.5720945000000012E-2</v>
      </c>
      <c r="J63" s="136">
        <v>8.2497223000000022E-2</v>
      </c>
      <c r="K63" s="136">
        <v>0.114063107</v>
      </c>
      <c r="L63" s="136" t="s">
        <v>395</v>
      </c>
      <c r="M63" s="136">
        <v>0.43572170100000002</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13.302142910480086</v>
      </c>
      <c r="AG63" s="138">
        <v>552.62696913599996</v>
      </c>
      <c r="AH63" s="138">
        <v>619.25745164199998</v>
      </c>
      <c r="AI63" s="138" t="s">
        <v>392</v>
      </c>
      <c r="AJ63" s="138" t="s">
        <v>385</v>
      </c>
      <c r="AK63" s="138" t="s">
        <v>385</v>
      </c>
      <c r="AL63" s="147" t="s">
        <v>402</v>
      </c>
    </row>
    <row r="64" spans="1:38" s="2" customFormat="1" ht="26.25" customHeight="1" thickBot="1" x14ac:dyDescent="0.25">
      <c r="A64" s="63" t="s">
        <v>53</v>
      </c>
      <c r="B64" s="71" t="s">
        <v>150</v>
      </c>
      <c r="C64" s="64" t="s">
        <v>151</v>
      </c>
      <c r="D64" s="65"/>
      <c r="E64" s="136">
        <v>0.127399237</v>
      </c>
      <c r="F64" s="136">
        <v>1.6681509999999999E-3</v>
      </c>
      <c r="G64" s="136">
        <v>6.94905E-4</v>
      </c>
      <c r="H64" s="136">
        <v>2.33556E-3</v>
      </c>
      <c r="I64" s="136">
        <v>2.0847140000000001E-3</v>
      </c>
      <c r="J64" s="136">
        <v>3.4745239999999997E-3</v>
      </c>
      <c r="K64" s="136">
        <v>5.7908739999999997E-3</v>
      </c>
      <c r="L64" s="136" t="s">
        <v>385</v>
      </c>
      <c r="M64" s="136">
        <v>4.2707698999999995E-2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2491.5237346940003</v>
      </c>
      <c r="AI64" s="138" t="s">
        <v>392</v>
      </c>
      <c r="AJ64" s="138" t="s">
        <v>392</v>
      </c>
      <c r="AK64" s="138">
        <v>233.55600000000001</v>
      </c>
      <c r="AL64" s="147" t="s">
        <v>414</v>
      </c>
    </row>
    <row r="65" spans="1:38" s="2" customFormat="1" ht="26.25" customHeight="1" thickBot="1" x14ac:dyDescent="0.25">
      <c r="A65" s="63" t="s">
        <v>53</v>
      </c>
      <c r="B65" s="67" t="s">
        <v>152</v>
      </c>
      <c r="C65" s="64" t="s">
        <v>153</v>
      </c>
      <c r="D65" s="65"/>
      <c r="E65" s="136">
        <v>0.33126049499999999</v>
      </c>
      <c r="F65" s="136" t="s">
        <v>385</v>
      </c>
      <c r="G65" s="136" t="s">
        <v>385</v>
      </c>
      <c r="H65" s="136">
        <v>2.5938110000000001E-3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510.96699999999998</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5.6051977000000003E-2</v>
      </c>
      <c r="F67" s="136">
        <v>2.0875000000000003E-5</v>
      </c>
      <c r="G67" s="136">
        <v>2.7016060000000001E-3</v>
      </c>
      <c r="H67" s="136" t="s">
        <v>385</v>
      </c>
      <c r="I67" s="136">
        <v>3.2569375999999997E-2</v>
      </c>
      <c r="J67" s="136">
        <v>5.4282292999999995E-2</v>
      </c>
      <c r="K67" s="136">
        <v>9.0470487000000002E-2</v>
      </c>
      <c r="L67" s="136" t="s">
        <v>395</v>
      </c>
      <c r="M67" s="136">
        <v>0.27889704999999998</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43.735093020000001</v>
      </c>
      <c r="AI67" s="138" t="s">
        <v>392</v>
      </c>
      <c r="AJ67" s="138" t="s">
        <v>392</v>
      </c>
      <c r="AK67" s="138">
        <v>98.262</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0.128617695</v>
      </c>
      <c r="F70" s="136">
        <v>0.61255621299999985</v>
      </c>
      <c r="G70" s="136">
        <v>1.1984150919999998</v>
      </c>
      <c r="H70" s="136">
        <v>6.3466167000000004E-2</v>
      </c>
      <c r="I70" s="136">
        <v>4.968884400000001E-2</v>
      </c>
      <c r="J70" s="136">
        <v>8.3340987000000019E-2</v>
      </c>
      <c r="K70" s="136">
        <v>0.13654387500000001</v>
      </c>
      <c r="L70" s="136">
        <v>8.9439919200000014E-4</v>
      </c>
      <c r="M70" s="136">
        <v>0.73768947200000001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68.218979541216456</v>
      </c>
      <c r="AG70" s="138" t="s">
        <v>392</v>
      </c>
      <c r="AH70" s="138">
        <v>1494.3129689060004</v>
      </c>
      <c r="AI70" s="138" t="s">
        <v>392</v>
      </c>
      <c r="AJ70" s="138">
        <v>26.252200000000002</v>
      </c>
      <c r="AK70" s="138" t="s">
        <v>385</v>
      </c>
      <c r="AL70" s="147" t="s">
        <v>402</v>
      </c>
    </row>
    <row r="71" spans="1:38" s="2" customFormat="1" ht="26.25" customHeight="1" thickBot="1" x14ac:dyDescent="0.25">
      <c r="A71" s="63" t="s">
        <v>53</v>
      </c>
      <c r="B71" s="63" t="s">
        <v>163</v>
      </c>
      <c r="C71" s="64" t="s">
        <v>164</v>
      </c>
      <c r="D71" s="70"/>
      <c r="E71" s="136">
        <v>8.4160999999999996E-5</v>
      </c>
      <c r="F71" s="136">
        <v>1.3798931770000002</v>
      </c>
      <c r="G71" s="136">
        <v>1.0700000000000001E-7</v>
      </c>
      <c r="H71" s="136" t="s">
        <v>392</v>
      </c>
      <c r="I71" s="136">
        <v>9.2800000000000005E-7</v>
      </c>
      <c r="J71" s="136">
        <v>1.1620000000000001E-6</v>
      </c>
      <c r="K71" s="136">
        <v>1.1739999999999999E-6</v>
      </c>
      <c r="L71" s="136" t="s">
        <v>395</v>
      </c>
      <c r="M71" s="136">
        <v>4.3340000000000003E-6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1.9393000000000001E-2</v>
      </c>
      <c r="AG71" s="138" t="s">
        <v>392</v>
      </c>
      <c r="AH71" s="138">
        <v>0.22751620000000003</v>
      </c>
      <c r="AI71" s="138" t="s">
        <v>392</v>
      </c>
      <c r="AJ71" s="138" t="s">
        <v>392</v>
      </c>
      <c r="AK71" s="138" t="s">
        <v>385</v>
      </c>
      <c r="AL71" s="147" t="s">
        <v>402</v>
      </c>
    </row>
    <row r="72" spans="1:38" s="2" customFormat="1" ht="26.25" customHeight="1" thickBot="1" x14ac:dyDescent="0.25">
      <c r="A72" s="63" t="s">
        <v>53</v>
      </c>
      <c r="B72" s="63" t="s">
        <v>165</v>
      </c>
      <c r="C72" s="64" t="s">
        <v>166</v>
      </c>
      <c r="D72" s="65"/>
      <c r="E72" s="136">
        <v>2.2977327790000004</v>
      </c>
      <c r="F72" s="136">
        <v>0.40372854899999988</v>
      </c>
      <c r="G72" s="136">
        <v>3.8171490939999999</v>
      </c>
      <c r="H72" s="136">
        <v>1.2278E-5</v>
      </c>
      <c r="I72" s="136">
        <v>0.18150626299999997</v>
      </c>
      <c r="J72" s="136">
        <v>0.313510067</v>
      </c>
      <c r="K72" s="136">
        <v>1.719677034</v>
      </c>
      <c r="L72" s="136">
        <v>6.5342254679999988E-4</v>
      </c>
      <c r="M72" s="136">
        <v>71.339413282999999</v>
      </c>
      <c r="N72" s="136">
        <v>4.3876784038533785</v>
      </c>
      <c r="O72" s="136">
        <v>7.7714423441776301E-2</v>
      </c>
      <c r="P72" s="136">
        <v>2.8584896466152185E-2</v>
      </c>
      <c r="Q72" s="136">
        <v>0.4269948461327378</v>
      </c>
      <c r="R72" s="136">
        <v>0.3887898597226267</v>
      </c>
      <c r="S72" s="136">
        <v>0.22379747</v>
      </c>
      <c r="T72" s="136">
        <v>0.16758792582671261</v>
      </c>
      <c r="U72" s="136">
        <v>6.2808152000000006E-2</v>
      </c>
      <c r="V72" s="136">
        <v>6.9608536183211713</v>
      </c>
      <c r="W72" s="136">
        <v>23.879392643999999</v>
      </c>
      <c r="X72" s="136" t="s">
        <v>395</v>
      </c>
      <c r="Y72" s="136" t="s">
        <v>395</v>
      </c>
      <c r="Z72" s="136" t="s">
        <v>395</v>
      </c>
      <c r="AA72" s="136" t="s">
        <v>395</v>
      </c>
      <c r="AB72" s="136">
        <v>10.46532444</v>
      </c>
      <c r="AC72" s="136">
        <v>7.440419999999999E-2</v>
      </c>
      <c r="AD72" s="136">
        <v>21.177897600000001</v>
      </c>
      <c r="AE72" s="137"/>
      <c r="AF72" s="138" t="s">
        <v>392</v>
      </c>
      <c r="AG72" s="138">
        <v>74624.26195308099</v>
      </c>
      <c r="AH72" s="138">
        <v>3855.84966166</v>
      </c>
      <c r="AI72" s="138" t="s">
        <v>392</v>
      </c>
      <c r="AJ72" s="138" t="s">
        <v>392</v>
      </c>
      <c r="AK72" s="138">
        <v>4733.0319999999992</v>
      </c>
      <c r="AL72" s="147" t="s">
        <v>420</v>
      </c>
    </row>
    <row r="73" spans="1:38" s="2" customFormat="1" ht="26.25" customHeight="1" thickBot="1" x14ac:dyDescent="0.25">
      <c r="A73" s="63" t="s">
        <v>53</v>
      </c>
      <c r="B73" s="63" t="s">
        <v>167</v>
      </c>
      <c r="C73" s="64" t="s">
        <v>168</v>
      </c>
      <c r="D73" s="65"/>
      <c r="E73" s="136">
        <v>1.8976804E-2</v>
      </c>
      <c r="F73" s="136">
        <v>1.5166381E-2</v>
      </c>
      <c r="G73" s="136">
        <v>2.6007814000000001E-2</v>
      </c>
      <c r="H73" s="136">
        <v>1.2923E-5</v>
      </c>
      <c r="I73" s="136">
        <v>2.4548561000000003E-2</v>
      </c>
      <c r="J73" s="136">
        <v>3.1118121000000002E-2</v>
      </c>
      <c r="K73" s="136">
        <v>3.4578042000000003E-2</v>
      </c>
      <c r="L73" s="136">
        <v>2.4548561000000005E-3</v>
      </c>
      <c r="M73" s="136">
        <v>5.0636625000000005E-2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121.54516799999999</v>
      </c>
      <c r="AH73" s="138">
        <v>27.05071242</v>
      </c>
      <c r="AI73" s="138" t="s">
        <v>392</v>
      </c>
      <c r="AJ73" s="138" t="s">
        <v>392</v>
      </c>
      <c r="AK73" s="138">
        <v>96.828000000000003</v>
      </c>
      <c r="AL73" s="147" t="s">
        <v>421</v>
      </c>
    </row>
    <row r="74" spans="1:38" s="2" customFormat="1" ht="26.25" customHeight="1" thickBot="1" x14ac:dyDescent="0.25">
      <c r="A74" s="63" t="s">
        <v>53</v>
      </c>
      <c r="B74" s="63" t="s">
        <v>169</v>
      </c>
      <c r="C74" s="64" t="s">
        <v>170</v>
      </c>
      <c r="D74" s="65"/>
      <c r="E74" s="136">
        <v>0.51963853500000001</v>
      </c>
      <c r="F74" s="136">
        <v>3.5506504000000001E-2</v>
      </c>
      <c r="G74" s="136">
        <v>1.3825417660000001</v>
      </c>
      <c r="H74" s="136" t="s">
        <v>395</v>
      </c>
      <c r="I74" s="136">
        <v>0.12060817900000001</v>
      </c>
      <c r="J74" s="136">
        <v>0.13531649700000001</v>
      </c>
      <c r="K74" s="136">
        <v>0.14707720299999999</v>
      </c>
      <c r="L74" s="136">
        <v>2.7739881170000002E-3</v>
      </c>
      <c r="M74" s="136">
        <v>13.472238326999902</v>
      </c>
      <c r="N74" s="136" t="s">
        <v>395</v>
      </c>
      <c r="O74" s="136" t="s">
        <v>395</v>
      </c>
      <c r="P74" s="136" t="s">
        <v>395</v>
      </c>
      <c r="Q74" s="136" t="s">
        <v>395</v>
      </c>
      <c r="R74" s="136" t="s">
        <v>395</v>
      </c>
      <c r="S74" s="136" t="s">
        <v>395</v>
      </c>
      <c r="T74" s="136" t="s">
        <v>395</v>
      </c>
      <c r="U74" s="136" t="s">
        <v>395</v>
      </c>
      <c r="V74" s="136" t="s">
        <v>395</v>
      </c>
      <c r="W74" s="136" t="s">
        <v>395</v>
      </c>
      <c r="X74" s="136">
        <v>1.1409790000000003E-2</v>
      </c>
      <c r="Y74" s="136">
        <v>3.2599400000000002E-3</v>
      </c>
      <c r="Z74" s="136">
        <v>3.2599400000000002E-3</v>
      </c>
      <c r="AA74" s="136">
        <v>1.6299700000000001E-3</v>
      </c>
      <c r="AB74" s="136">
        <v>1.9559640000000003E-2</v>
      </c>
      <c r="AC74" s="136" t="s">
        <v>395</v>
      </c>
      <c r="AD74" s="136" t="s">
        <v>385</v>
      </c>
      <c r="AE74" s="137"/>
      <c r="AF74" s="138">
        <v>2.511325E-2</v>
      </c>
      <c r="AG74" s="138" t="s">
        <v>392</v>
      </c>
      <c r="AH74" s="138">
        <v>5749.0659904479999</v>
      </c>
      <c r="AI74" s="138" t="s">
        <v>392</v>
      </c>
      <c r="AJ74" s="138" t="s">
        <v>392</v>
      </c>
      <c r="AK74" s="138">
        <v>162.99700000000001</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4.1604540999999995E-2</v>
      </c>
      <c r="F78" s="136">
        <v>8.4258665999999996E-2</v>
      </c>
      <c r="G78" s="136">
        <v>9.436227400000001E-2</v>
      </c>
      <c r="H78" s="136" t="s">
        <v>395</v>
      </c>
      <c r="I78" s="136">
        <v>1.1553065E-2</v>
      </c>
      <c r="J78" s="136">
        <v>1.4644730999999999E-2</v>
      </c>
      <c r="K78" s="136">
        <v>6.8162237000000001E-2</v>
      </c>
      <c r="L78" s="136">
        <v>1.1553065E-5</v>
      </c>
      <c r="M78" s="136">
        <v>3.0989810879999999</v>
      </c>
      <c r="N78" s="136">
        <v>4.9325990399994566E-4</v>
      </c>
      <c r="O78" s="136">
        <v>0.10929636118407267</v>
      </c>
      <c r="P78" s="136">
        <v>1.57569136E-3</v>
      </c>
      <c r="Q78" s="136">
        <v>1.7162220998548475E-2</v>
      </c>
      <c r="R78" s="136">
        <v>1.0961331200000002</v>
      </c>
      <c r="S78" s="136">
        <v>1.9182329599999999</v>
      </c>
      <c r="T78" s="136">
        <v>2.6718244799997059E-6</v>
      </c>
      <c r="U78" s="136" t="s">
        <v>395</v>
      </c>
      <c r="V78" s="136" t="s">
        <v>395</v>
      </c>
      <c r="W78" s="136">
        <v>3.0828744000000001</v>
      </c>
      <c r="X78" s="136" t="s">
        <v>395</v>
      </c>
      <c r="Y78" s="136" t="s">
        <v>395</v>
      </c>
      <c r="Z78" s="136" t="s">
        <v>395</v>
      </c>
      <c r="AA78" s="136" t="s">
        <v>395</v>
      </c>
      <c r="AB78" s="136" t="s">
        <v>395</v>
      </c>
      <c r="AC78" s="136" t="s">
        <v>395</v>
      </c>
      <c r="AD78" s="136">
        <v>2.5348078400000006E-4</v>
      </c>
      <c r="AE78" s="137"/>
      <c r="AF78" s="138" t="s">
        <v>392</v>
      </c>
      <c r="AG78" s="138">
        <v>137.80379479999999</v>
      </c>
      <c r="AH78" s="138">
        <v>415.98019082000008</v>
      </c>
      <c r="AI78" s="138" t="s">
        <v>392</v>
      </c>
      <c r="AJ78" s="138" t="s">
        <v>392</v>
      </c>
      <c r="AK78" s="138">
        <v>68.508320000000012</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1.9834756529999999</v>
      </c>
      <c r="F80" s="136">
        <v>0.12184350999999996</v>
      </c>
      <c r="G80" s="136">
        <v>0.44719476099999994</v>
      </c>
      <c r="H80" s="136">
        <v>3.5946480000000002E-3</v>
      </c>
      <c r="I80" s="136">
        <v>5.9530811999999933E-2</v>
      </c>
      <c r="J80" s="136">
        <v>7.7537319999999965E-2</v>
      </c>
      <c r="K80" s="136">
        <v>0.11978795200000002</v>
      </c>
      <c r="L80" s="136" t="s">
        <v>395</v>
      </c>
      <c r="M80" s="136">
        <v>3.8858658140000979</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0.47284821193834448</v>
      </c>
      <c r="AG80" s="138">
        <v>1.9658375E-3</v>
      </c>
      <c r="AH80" s="138">
        <v>4.6820049777259971</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3.6796433411999998</v>
      </c>
      <c r="G82" s="136" t="s">
        <v>385</v>
      </c>
      <c r="H82" s="136" t="s">
        <v>385</v>
      </c>
      <c r="I82" s="136" t="s">
        <v>395</v>
      </c>
      <c r="J82" s="136" t="s">
        <v>385</v>
      </c>
      <c r="K82" s="136" t="s">
        <v>385</v>
      </c>
      <c r="L82" s="136" t="s">
        <v>385</v>
      </c>
      <c r="M82" s="136" t="s">
        <v>385</v>
      </c>
      <c r="N82" s="136" t="s">
        <v>385</v>
      </c>
      <c r="O82" s="136" t="s">
        <v>385</v>
      </c>
      <c r="P82" s="136">
        <v>3.04137344E-2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5431024</v>
      </c>
      <c r="AL82" s="147" t="s">
        <v>431</v>
      </c>
    </row>
    <row r="83" spans="1:38" s="2" customFormat="1" ht="26.25" customHeight="1" thickBot="1" x14ac:dyDescent="0.25">
      <c r="A83" s="63" t="s">
        <v>53</v>
      </c>
      <c r="B83" s="74" t="s">
        <v>188</v>
      </c>
      <c r="C83" s="75" t="s">
        <v>189</v>
      </c>
      <c r="D83" s="65"/>
      <c r="E83" s="136" t="s">
        <v>395</v>
      </c>
      <c r="F83" s="136">
        <v>1.4372876E-2</v>
      </c>
      <c r="G83" s="136" t="s">
        <v>395</v>
      </c>
      <c r="H83" s="136" t="s">
        <v>385</v>
      </c>
      <c r="I83" s="136">
        <v>7.065000000000001E-5</v>
      </c>
      <c r="J83" s="136">
        <v>8.3484100000000001E-4</v>
      </c>
      <c r="K83" s="136">
        <v>6.9483620000000005E-3</v>
      </c>
      <c r="L83" s="136">
        <v>4.0270500000000007E-6</v>
      </c>
      <c r="M83" s="136" t="s">
        <v>395</v>
      </c>
      <c r="N83" s="136" t="s">
        <v>385</v>
      </c>
      <c r="O83" s="136" t="s">
        <v>385</v>
      </c>
      <c r="P83" s="136" t="s">
        <v>385</v>
      </c>
      <c r="Q83" s="136" t="s">
        <v>385</v>
      </c>
      <c r="R83" s="136" t="s">
        <v>385</v>
      </c>
      <c r="S83" s="136" t="s">
        <v>385</v>
      </c>
      <c r="T83" s="136" t="s">
        <v>385</v>
      </c>
      <c r="U83" s="136" t="s">
        <v>385</v>
      </c>
      <c r="V83" s="136" t="s">
        <v>385</v>
      </c>
      <c r="W83" s="136">
        <v>7.3954999999999993E-3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105650</v>
      </c>
      <c r="AL83" s="147" t="s">
        <v>432</v>
      </c>
    </row>
    <row r="84" spans="1:38" s="2" customFormat="1" ht="26.25" customHeight="1" thickBot="1" x14ac:dyDescent="0.25">
      <c r="A84" s="63" t="s">
        <v>53</v>
      </c>
      <c r="B84" s="74" t="s">
        <v>190</v>
      </c>
      <c r="C84" s="75" t="s">
        <v>191</v>
      </c>
      <c r="D84" s="65"/>
      <c r="E84" s="136" t="s">
        <v>395</v>
      </c>
      <c r="F84" s="136">
        <v>2.4023760000000003E-3</v>
      </c>
      <c r="G84" s="136" t="s">
        <v>385</v>
      </c>
      <c r="H84" s="136" t="s">
        <v>385</v>
      </c>
      <c r="I84" s="136">
        <v>1.3721509999999998E-3</v>
      </c>
      <c r="J84" s="136">
        <v>1.7195319999999997E-3</v>
      </c>
      <c r="K84" s="136">
        <v>1.736902E-3</v>
      </c>
      <c r="L84" s="136">
        <v>1.7837962999999996E-5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25.257000000000001</v>
      </c>
      <c r="AL84" s="147" t="s">
        <v>433</v>
      </c>
    </row>
    <row r="85" spans="1:38" s="2" customFormat="1" ht="26.25" customHeight="1" thickBot="1" x14ac:dyDescent="0.25">
      <c r="A85" s="63" t="s">
        <v>185</v>
      </c>
      <c r="B85" s="69" t="s">
        <v>192</v>
      </c>
      <c r="C85" s="75" t="s">
        <v>373</v>
      </c>
      <c r="D85" s="65"/>
      <c r="E85" s="136" t="s">
        <v>385</v>
      </c>
      <c r="F85" s="136">
        <v>13.573610521179504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129.30438649999999</v>
      </c>
      <c r="AL85" s="147" t="s">
        <v>434</v>
      </c>
    </row>
    <row r="86" spans="1:38" s="2" customFormat="1" ht="26.25" customHeight="1" thickBot="1" x14ac:dyDescent="0.25">
      <c r="A86" s="63" t="s">
        <v>185</v>
      </c>
      <c r="B86" s="69" t="s">
        <v>193</v>
      </c>
      <c r="C86" s="73" t="s">
        <v>194</v>
      </c>
      <c r="D86" s="65"/>
      <c r="E86" s="136" t="s">
        <v>385</v>
      </c>
      <c r="F86" s="136">
        <v>3.7372429999999977</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3.8473779999999977</v>
      </c>
      <c r="AL86" s="147" t="s">
        <v>435</v>
      </c>
    </row>
    <row r="87" spans="1:38" s="2" customFormat="1" ht="26.25" customHeight="1" thickBot="1" x14ac:dyDescent="0.25">
      <c r="A87" s="63" t="s">
        <v>185</v>
      </c>
      <c r="B87" s="69" t="s">
        <v>195</v>
      </c>
      <c r="C87" s="73" t="s">
        <v>196</v>
      </c>
      <c r="D87" s="65"/>
      <c r="E87" s="136" t="s">
        <v>385</v>
      </c>
      <c r="F87" s="136">
        <v>4.5508999999999994E-2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5.5951999999999981E-2</v>
      </c>
      <c r="AL87" s="147" t="s">
        <v>435</v>
      </c>
    </row>
    <row r="88" spans="1:38" s="2" customFormat="1" ht="26.25" customHeight="1" thickBot="1" x14ac:dyDescent="0.25">
      <c r="A88" s="63" t="s">
        <v>185</v>
      </c>
      <c r="B88" s="69" t="s">
        <v>197</v>
      </c>
      <c r="C88" s="73" t="s">
        <v>198</v>
      </c>
      <c r="D88" s="65"/>
      <c r="E88" s="136" t="s">
        <v>395</v>
      </c>
      <c r="F88" s="136">
        <v>0.62945299999999993</v>
      </c>
      <c r="G88" s="136" t="s">
        <v>395</v>
      </c>
      <c r="H88" s="136" t="s">
        <v>395</v>
      </c>
      <c r="I88" s="136" t="s">
        <v>395</v>
      </c>
      <c r="J88" s="136" t="s">
        <v>395</v>
      </c>
      <c r="K88" s="136" t="s">
        <v>395</v>
      </c>
      <c r="L88" s="136" t="s">
        <v>395</v>
      </c>
      <c r="M88" s="136" t="s">
        <v>395</v>
      </c>
      <c r="N88" s="136" t="s">
        <v>395</v>
      </c>
      <c r="O88" s="136">
        <v>2.5257000000000002E-6</v>
      </c>
      <c r="P88" s="136" t="s">
        <v>395</v>
      </c>
      <c r="Q88" s="136">
        <v>1.2628500000000001E-5</v>
      </c>
      <c r="R88" s="136">
        <v>1.5154200000000001E-4</v>
      </c>
      <c r="S88" s="136" t="s">
        <v>395</v>
      </c>
      <c r="T88" s="136">
        <v>1.2628500000000003E-3</v>
      </c>
      <c r="U88" s="136">
        <v>1.2628500000000001E-5</v>
      </c>
      <c r="V88" s="136" t="s">
        <v>395</v>
      </c>
      <c r="W88" s="136" t="s">
        <v>395</v>
      </c>
      <c r="X88" s="136" t="s">
        <v>395</v>
      </c>
      <c r="Y88" s="136" t="s">
        <v>395</v>
      </c>
      <c r="Z88" s="136" t="s">
        <v>395</v>
      </c>
      <c r="AA88" s="136" t="s">
        <v>395</v>
      </c>
      <c r="AB88" s="136">
        <v>6.440535E-2</v>
      </c>
      <c r="AC88" s="136" t="s">
        <v>395</v>
      </c>
      <c r="AD88" s="136" t="s">
        <v>395</v>
      </c>
      <c r="AE88" s="137"/>
      <c r="AF88" s="138" t="s">
        <v>385</v>
      </c>
      <c r="AG88" s="138" t="s">
        <v>385</v>
      </c>
      <c r="AH88" s="138" t="s">
        <v>385</v>
      </c>
      <c r="AI88" s="138" t="s">
        <v>385</v>
      </c>
      <c r="AJ88" s="138" t="s">
        <v>385</v>
      </c>
      <c r="AK88" s="138">
        <v>10.507639000000001</v>
      </c>
      <c r="AL88" s="147" t="s">
        <v>435</v>
      </c>
    </row>
    <row r="89" spans="1:38" s="2" customFormat="1" ht="26.25" customHeight="1" thickBot="1" x14ac:dyDescent="0.25">
      <c r="A89" s="63" t="s">
        <v>185</v>
      </c>
      <c r="B89" s="69" t="s">
        <v>199</v>
      </c>
      <c r="C89" s="73" t="s">
        <v>200</v>
      </c>
      <c r="D89" s="65"/>
      <c r="E89" s="136" t="s">
        <v>385</v>
      </c>
      <c r="F89" s="136">
        <v>0.52501300000000017</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4.8706270000000007</v>
      </c>
      <c r="AL89" s="147" t="s">
        <v>435</v>
      </c>
    </row>
    <row r="90" spans="1:38" s="7" customFormat="1" ht="26.25" customHeight="1" thickBot="1" x14ac:dyDescent="0.25">
      <c r="A90" s="63" t="s">
        <v>185</v>
      </c>
      <c r="B90" s="69" t="s">
        <v>201</v>
      </c>
      <c r="C90" s="73" t="s">
        <v>202</v>
      </c>
      <c r="D90" s="65"/>
      <c r="E90" s="136" t="s">
        <v>395</v>
      </c>
      <c r="F90" s="136">
        <v>0.20846000000000001</v>
      </c>
      <c r="G90" s="136">
        <v>2.7121037535507375E-2</v>
      </c>
      <c r="H90" s="136" t="s">
        <v>395</v>
      </c>
      <c r="I90" s="136" t="s">
        <v>395</v>
      </c>
      <c r="J90" s="136" t="s">
        <v>395</v>
      </c>
      <c r="K90" s="136" t="s">
        <v>395</v>
      </c>
      <c r="L90" s="136" t="s">
        <v>395</v>
      </c>
      <c r="M90" s="136" t="s">
        <v>395</v>
      </c>
      <c r="N90" s="136">
        <v>2.8929106704541198E-4</v>
      </c>
      <c r="O90" s="136">
        <v>3.6161383380676506E-4</v>
      </c>
      <c r="P90" s="136">
        <v>1.8080691690338253E-4</v>
      </c>
      <c r="Q90" s="136">
        <v>3.9777521718744154E-4</v>
      </c>
      <c r="R90" s="136">
        <v>2.531296836647355E-4</v>
      </c>
      <c r="S90" s="136">
        <v>1.8080691690338253E-4</v>
      </c>
      <c r="T90" s="136">
        <v>1.8080691690338253E-4</v>
      </c>
      <c r="U90" s="136">
        <v>1.4464553352270599E-4</v>
      </c>
      <c r="V90" s="136">
        <v>6.7983400755671841</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0.41913300000000003</v>
      </c>
      <c r="AL90" s="145" t="s">
        <v>435</v>
      </c>
    </row>
    <row r="91" spans="1:38" s="2" customFormat="1" ht="26.25" customHeight="1" thickBot="1" x14ac:dyDescent="0.25">
      <c r="A91" s="63" t="s">
        <v>185</v>
      </c>
      <c r="B91" s="67" t="s">
        <v>374</v>
      </c>
      <c r="C91" s="69" t="s">
        <v>203</v>
      </c>
      <c r="D91" s="65"/>
      <c r="E91" s="136">
        <v>1.605962637906436E-2</v>
      </c>
      <c r="F91" s="136">
        <v>4.3099449799999995E-2</v>
      </c>
      <c r="G91" s="136">
        <v>3.5897786451681975E-4</v>
      </c>
      <c r="H91" s="136">
        <v>3.6955106750000008E-2</v>
      </c>
      <c r="I91" s="136">
        <v>0.2404369889438023</v>
      </c>
      <c r="J91" s="136">
        <v>0.2404426921749081</v>
      </c>
      <c r="K91" s="136">
        <v>0.24044387014531785</v>
      </c>
      <c r="L91" s="136">
        <v>0.10819386674999999</v>
      </c>
      <c r="M91" s="136">
        <v>0.49150685742426997</v>
      </c>
      <c r="N91" s="136">
        <v>9.3191604563306857E-2</v>
      </c>
      <c r="O91" s="136">
        <v>4.8262085926981751E-2</v>
      </c>
      <c r="P91" s="136">
        <v>6.7754100256485848E-6</v>
      </c>
      <c r="Q91" s="136">
        <v>1.5809290059846698E-4</v>
      </c>
      <c r="R91" s="136">
        <v>1.8543227438617177E-3</v>
      </c>
      <c r="S91" s="136">
        <v>0.10086304109452582</v>
      </c>
      <c r="T91" s="136">
        <v>2.760908677665715E-2</v>
      </c>
      <c r="U91" s="136" t="s">
        <v>395</v>
      </c>
      <c r="V91" s="136">
        <v>5.4948460564361964E-2</v>
      </c>
      <c r="W91" s="136">
        <v>8.9048450000000004E-4</v>
      </c>
      <c r="X91" s="136">
        <v>9.8843779499999986E-4</v>
      </c>
      <c r="Y91" s="136">
        <v>4.00718025E-4</v>
      </c>
      <c r="Z91" s="136">
        <v>4.00718025E-4</v>
      </c>
      <c r="AA91" s="136">
        <v>4.00718025E-4</v>
      </c>
      <c r="AB91" s="136">
        <v>2.19059187E-3</v>
      </c>
      <c r="AC91" s="136" t="s">
        <v>395</v>
      </c>
      <c r="AD91" s="136" t="s">
        <v>395</v>
      </c>
      <c r="AE91" s="137"/>
      <c r="AF91" s="138" t="s">
        <v>392</v>
      </c>
      <c r="AG91" s="138" t="s">
        <v>392</v>
      </c>
      <c r="AH91" s="138" t="s">
        <v>392</v>
      </c>
      <c r="AI91" s="138" t="s">
        <v>392</v>
      </c>
      <c r="AJ91" s="138" t="s">
        <v>392</v>
      </c>
      <c r="AK91" s="138">
        <v>9.0237118425552385</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1.1991498000000001E-2</v>
      </c>
      <c r="J92" s="136">
        <v>4.4661975E-2</v>
      </c>
      <c r="K92" s="136">
        <v>0.109409117</v>
      </c>
      <c r="L92" s="136">
        <v>3.1177894800000003E-4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592.08909999999992</v>
      </c>
      <c r="AL92" s="147" t="s">
        <v>428</v>
      </c>
    </row>
    <row r="93" spans="1:38" s="2" customFormat="1" ht="26.25" customHeight="1" thickBot="1" x14ac:dyDescent="0.25">
      <c r="A93" s="63" t="s">
        <v>53</v>
      </c>
      <c r="B93" s="67" t="s">
        <v>206</v>
      </c>
      <c r="C93" s="64" t="s">
        <v>375</v>
      </c>
      <c r="D93" s="70"/>
      <c r="E93" s="136" t="s">
        <v>385</v>
      </c>
      <c r="F93" s="136">
        <v>2.3025906210481124</v>
      </c>
      <c r="G93" s="136" t="s">
        <v>385</v>
      </c>
      <c r="H93" s="136" t="s">
        <v>385</v>
      </c>
      <c r="I93" s="136">
        <v>1.4197720000000001E-3</v>
      </c>
      <c r="J93" s="136">
        <v>5.6790920000000002E-3</v>
      </c>
      <c r="K93" s="136">
        <v>1.419773E-2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577.44610785332077</v>
      </c>
      <c r="AL93" s="147" t="s">
        <v>429</v>
      </c>
    </row>
    <row r="94" spans="1:38" s="2" customFormat="1" ht="26.25" customHeight="1" thickBot="1" x14ac:dyDescent="0.25">
      <c r="A94" s="63" t="s">
        <v>53</v>
      </c>
      <c r="B94" s="76" t="s">
        <v>376</v>
      </c>
      <c r="C94" s="64" t="s">
        <v>207</v>
      </c>
      <c r="D94" s="65"/>
      <c r="E94" s="136">
        <v>1.14918E-4</v>
      </c>
      <c r="F94" s="136">
        <v>9.3527875999999982E-2</v>
      </c>
      <c r="G94" s="136">
        <v>2.8999999999999998E-7</v>
      </c>
      <c r="H94" s="136">
        <v>7.9400000000000004E-7</v>
      </c>
      <c r="I94" s="136">
        <v>1.182378E-3</v>
      </c>
      <c r="J94" s="136">
        <v>4.1096040000000002E-3</v>
      </c>
      <c r="K94" s="136">
        <v>9.9788159999999997E-3</v>
      </c>
      <c r="L94" s="136" t="s">
        <v>395</v>
      </c>
      <c r="M94" s="136">
        <v>7.5161000000000008E-5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1.0413770999999998</v>
      </c>
      <c r="AI94" s="138" t="s">
        <v>385</v>
      </c>
      <c r="AJ94" s="138" t="s">
        <v>385</v>
      </c>
      <c r="AK94" s="138" t="s">
        <v>385</v>
      </c>
      <c r="AL94" s="147" t="s">
        <v>385</v>
      </c>
    </row>
    <row r="95" spans="1:38" s="2" customFormat="1" ht="26.25" customHeight="1" thickBot="1" x14ac:dyDescent="0.25">
      <c r="A95" s="63" t="s">
        <v>53</v>
      </c>
      <c r="B95" s="76" t="s">
        <v>208</v>
      </c>
      <c r="C95" s="64" t="s">
        <v>209</v>
      </c>
      <c r="D95" s="70"/>
      <c r="E95" s="136">
        <v>7.5870252999999999E-2</v>
      </c>
      <c r="F95" s="136">
        <v>0.21888884200000003</v>
      </c>
      <c r="G95" s="136">
        <v>2.5236990000000003E-3</v>
      </c>
      <c r="H95" s="136">
        <v>1.6524000000000001E-4</v>
      </c>
      <c r="I95" s="136">
        <v>1.0441610999999996E-2</v>
      </c>
      <c r="J95" s="136">
        <v>3.8247151999999986E-2</v>
      </c>
      <c r="K95" s="136">
        <v>9.3858247000000006E-2</v>
      </c>
      <c r="L95" s="136" t="s">
        <v>395</v>
      </c>
      <c r="M95" s="136">
        <v>0.33868801100000001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0.35930296000000006</v>
      </c>
      <c r="AH95" s="138">
        <v>0.21914677048</v>
      </c>
      <c r="AI95" s="138">
        <v>0.30115880788000005</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5.4310239999999996E-2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0.54310239999999999</v>
      </c>
      <c r="AE97" s="137"/>
      <c r="AF97" s="138" t="s">
        <v>385</v>
      </c>
      <c r="AG97" s="138" t="s">
        <v>385</v>
      </c>
      <c r="AH97" s="138" t="s">
        <v>385</v>
      </c>
      <c r="AI97" s="138" t="s">
        <v>385</v>
      </c>
      <c r="AJ97" s="138" t="s">
        <v>385</v>
      </c>
      <c r="AK97" s="138">
        <v>5431024</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4.7479176735453668E-2</v>
      </c>
      <c r="F99" s="139">
        <v>3.2041288316339918</v>
      </c>
      <c r="G99" s="139" t="s">
        <v>385</v>
      </c>
      <c r="H99" s="139">
        <v>1.2290903534650921</v>
      </c>
      <c r="I99" s="139">
        <v>3.8462380821917809E-2</v>
      </c>
      <c r="J99" s="139">
        <v>5.9100731506849316E-2</v>
      </c>
      <c r="K99" s="139">
        <v>0.12945874520547945</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159260</v>
      </c>
      <c r="AL99" s="148" t="s">
        <v>391</v>
      </c>
    </row>
    <row r="100" spans="1:38" s="2" customFormat="1" ht="26.25" customHeight="1" thickBot="1" x14ac:dyDescent="0.25">
      <c r="A100" s="63" t="s">
        <v>216</v>
      </c>
      <c r="B100" s="63" t="s">
        <v>218</v>
      </c>
      <c r="C100" s="64" t="s">
        <v>378</v>
      </c>
      <c r="D100" s="77"/>
      <c r="E100" s="139">
        <v>4.2086581407037062E-2</v>
      </c>
      <c r="F100" s="139">
        <v>2.8219500356973697</v>
      </c>
      <c r="G100" s="139" t="s">
        <v>385</v>
      </c>
      <c r="H100" s="139">
        <v>1.0824287892233031</v>
      </c>
      <c r="I100" s="139">
        <v>3.8476081972602744E-2</v>
      </c>
      <c r="J100" s="139">
        <v>5.8129235506849314E-2</v>
      </c>
      <c r="K100" s="139">
        <v>0.12662340624657531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307865</v>
      </c>
      <c r="AL100" s="148" t="s">
        <v>391</v>
      </c>
    </row>
    <row r="101" spans="1:38" s="2" customFormat="1" ht="26.25" customHeight="1" thickBot="1" x14ac:dyDescent="0.25">
      <c r="A101" s="63" t="s">
        <v>216</v>
      </c>
      <c r="B101" s="63" t="s">
        <v>219</v>
      </c>
      <c r="C101" s="64" t="s">
        <v>220</v>
      </c>
      <c r="D101" s="77"/>
      <c r="E101" s="139">
        <v>1.28876485989019E-2</v>
      </c>
      <c r="F101" s="139">
        <v>6.661557500000001E-2</v>
      </c>
      <c r="G101" s="139" t="s">
        <v>385</v>
      </c>
      <c r="H101" s="139">
        <v>0.59374298474375531</v>
      </c>
      <c r="I101" s="139">
        <v>7.8834999999999999E-3</v>
      </c>
      <c r="J101" s="139">
        <v>1.1687082276000002E-2</v>
      </c>
      <c r="K101" s="139">
        <v>2.7269858644000004E-2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394175</v>
      </c>
      <c r="AL101" s="148" t="s">
        <v>391</v>
      </c>
    </row>
    <row r="102" spans="1:38" s="2" customFormat="1" ht="26.25" customHeight="1" thickBot="1" x14ac:dyDescent="0.25">
      <c r="A102" s="63" t="s">
        <v>216</v>
      </c>
      <c r="B102" s="63" t="s">
        <v>221</v>
      </c>
      <c r="C102" s="64" t="s">
        <v>356</v>
      </c>
      <c r="D102" s="77"/>
      <c r="E102" s="139">
        <v>5.6438406343564057E-3</v>
      </c>
      <c r="F102" s="139">
        <v>0.40177987500000001</v>
      </c>
      <c r="G102" s="139" t="s">
        <v>385</v>
      </c>
      <c r="H102" s="139">
        <v>1.6145751904603081</v>
      </c>
      <c r="I102" s="139">
        <v>4.2458280000000001E-3</v>
      </c>
      <c r="J102" s="139">
        <v>9.5480050000000011E-2</v>
      </c>
      <c r="K102" s="139">
        <v>0.67513643000000001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687260</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1.260671098562074E-3</v>
      </c>
      <c r="F104" s="139">
        <v>1.9128264000000002E-2</v>
      </c>
      <c r="G104" s="139" t="s">
        <v>385</v>
      </c>
      <c r="H104" s="139">
        <v>6.9910059001348765E-2</v>
      </c>
      <c r="I104" s="139">
        <v>3.5574336000000008E-4</v>
      </c>
      <c r="J104" s="139">
        <v>1.0672300800000001E-3</v>
      </c>
      <c r="K104" s="139">
        <v>2.4902035200000004E-3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35292</v>
      </c>
      <c r="AL104" s="148" t="s">
        <v>391</v>
      </c>
    </row>
    <row r="105" spans="1:38" s="2" customFormat="1" ht="26.25" customHeight="1" thickBot="1" x14ac:dyDescent="0.25">
      <c r="A105" s="63" t="s">
        <v>216</v>
      </c>
      <c r="B105" s="63" t="s">
        <v>226</v>
      </c>
      <c r="C105" s="64" t="s">
        <v>227</v>
      </c>
      <c r="D105" s="77"/>
      <c r="E105" s="139">
        <v>8.4720228426341936E-4</v>
      </c>
      <c r="F105" s="139">
        <v>3.0399525E-2</v>
      </c>
      <c r="G105" s="139" t="s">
        <v>385</v>
      </c>
      <c r="H105" s="139">
        <v>4.7793174407287697E-2</v>
      </c>
      <c r="I105" s="139">
        <v>6.9687800000000006E-4</v>
      </c>
      <c r="J105" s="139">
        <v>1.095094E-3</v>
      </c>
      <c r="K105" s="139">
        <v>2.389296E-3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7111</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1.0383698215495681E-2</v>
      </c>
      <c r="F107" s="139">
        <v>1.0578752250000001</v>
      </c>
      <c r="G107" s="139" t="s">
        <v>385</v>
      </c>
      <c r="H107" s="139">
        <v>1.228554639444275</v>
      </c>
      <c r="I107" s="139">
        <v>1.9234095E-2</v>
      </c>
      <c r="J107" s="139">
        <v>0.25645460000000003</v>
      </c>
      <c r="K107" s="139">
        <v>1.2181593500000001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6411365</v>
      </c>
      <c r="AL107" s="148" t="s">
        <v>391</v>
      </c>
    </row>
    <row r="108" spans="1:38" s="2" customFormat="1" ht="26.25" customHeight="1" thickBot="1" x14ac:dyDescent="0.25">
      <c r="A108" s="63" t="s">
        <v>216</v>
      </c>
      <c r="B108" s="63" t="s">
        <v>231</v>
      </c>
      <c r="C108" s="64" t="s">
        <v>350</v>
      </c>
      <c r="D108" s="77"/>
      <c r="E108" s="139">
        <v>2.7370849835901011E-2</v>
      </c>
      <c r="F108" s="139">
        <v>0.67533663599999993</v>
      </c>
      <c r="G108" s="139" t="s">
        <v>385</v>
      </c>
      <c r="H108" s="139">
        <v>1.1967541109264681</v>
      </c>
      <c r="I108" s="139">
        <v>1.2506234E-2</v>
      </c>
      <c r="J108" s="139">
        <v>0.12506233999999999</v>
      </c>
      <c r="K108" s="139">
        <v>0.25012467999999999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6253117</v>
      </c>
      <c r="AL108" s="148" t="s">
        <v>391</v>
      </c>
    </row>
    <row r="109" spans="1:38" s="2" customFormat="1" ht="26.25" customHeight="1" thickBot="1" x14ac:dyDescent="0.25">
      <c r="A109" s="63" t="s">
        <v>216</v>
      </c>
      <c r="B109" s="63" t="s">
        <v>232</v>
      </c>
      <c r="C109" s="64" t="s">
        <v>351</v>
      </c>
      <c r="D109" s="77"/>
      <c r="E109" s="139">
        <v>7.6449362950272012E-4</v>
      </c>
      <c r="F109" s="139">
        <v>5.6727911999999998E-2</v>
      </c>
      <c r="G109" s="139" t="s">
        <v>385</v>
      </c>
      <c r="H109" s="139">
        <v>7.0168924203554556E-2</v>
      </c>
      <c r="I109" s="139">
        <v>2.3201599999999999E-3</v>
      </c>
      <c r="J109" s="139">
        <v>1.2760879999999999E-2</v>
      </c>
      <c r="K109" s="139">
        <v>1.2760879999999999E-2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116008</v>
      </c>
      <c r="AL109" s="148" t="s">
        <v>391</v>
      </c>
    </row>
    <row r="110" spans="1:38" s="2" customFormat="1" ht="26.25" customHeight="1" thickBot="1" x14ac:dyDescent="0.25">
      <c r="A110" s="63" t="s">
        <v>216</v>
      </c>
      <c r="B110" s="63" t="s">
        <v>233</v>
      </c>
      <c r="C110" s="64" t="s">
        <v>352</v>
      </c>
      <c r="D110" s="77"/>
      <c r="E110" s="139">
        <v>1.0035956232091201E-3</v>
      </c>
      <c r="F110" s="139">
        <v>0.10338731399999999</v>
      </c>
      <c r="G110" s="139" t="s">
        <v>385</v>
      </c>
      <c r="H110" s="139">
        <v>8.1336966327975116E-2</v>
      </c>
      <c r="I110" s="139">
        <v>4.5512499999999997E-3</v>
      </c>
      <c r="J110" s="139">
        <v>3.2826940000000006E-2</v>
      </c>
      <c r="K110" s="139">
        <v>3.2826940000000006E-2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211426</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4.2605199999999996</v>
      </c>
      <c r="F112" s="139" t="s">
        <v>385</v>
      </c>
      <c r="G112" s="139" t="s">
        <v>385</v>
      </c>
      <c r="H112" s="139">
        <v>4.8149150000000001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106513000</v>
      </c>
      <c r="AL112" s="148" t="s">
        <v>393</v>
      </c>
    </row>
    <row r="113" spans="1:38" s="2" customFormat="1" ht="26.25" customHeight="1" thickBot="1" x14ac:dyDescent="0.25">
      <c r="A113" s="63" t="s">
        <v>235</v>
      </c>
      <c r="B113" s="78" t="s">
        <v>238</v>
      </c>
      <c r="C113" s="79" t="s">
        <v>239</v>
      </c>
      <c r="D113" s="65"/>
      <c r="E113" s="139">
        <v>1.1726358900378031</v>
      </c>
      <c r="F113" s="139" t="s">
        <v>394</v>
      </c>
      <c r="G113" s="139" t="s">
        <v>385</v>
      </c>
      <c r="H113" s="139">
        <v>10.97810486346709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48192413.124892138</v>
      </c>
      <c r="AL113" s="148" t="s">
        <v>393</v>
      </c>
    </row>
    <row r="114" spans="1:38" s="2" customFormat="1" ht="26.25" customHeight="1" thickBot="1" x14ac:dyDescent="0.25">
      <c r="A114" s="63" t="s">
        <v>235</v>
      </c>
      <c r="B114" s="78" t="s">
        <v>240</v>
      </c>
      <c r="C114" s="79" t="s">
        <v>357</v>
      </c>
      <c r="D114" s="65"/>
      <c r="E114" s="139">
        <v>2.6809074903999999E-3</v>
      </c>
      <c r="F114" s="139" t="s">
        <v>385</v>
      </c>
      <c r="G114" s="139" t="s">
        <v>385</v>
      </c>
      <c r="H114" s="139">
        <v>8.7129493437999982E-3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67022.687259999992</v>
      </c>
      <c r="AL114" s="148" t="s">
        <v>393</v>
      </c>
    </row>
    <row r="115" spans="1:38" s="2" customFormat="1" ht="26.25" customHeight="1" thickBot="1" x14ac:dyDescent="0.25">
      <c r="A115" s="63" t="s">
        <v>235</v>
      </c>
      <c r="B115" s="78" t="s">
        <v>241</v>
      </c>
      <c r="C115" s="79" t="s">
        <v>242</v>
      </c>
      <c r="D115" s="65"/>
      <c r="E115" s="139">
        <v>0.13862651629131317</v>
      </c>
      <c r="F115" s="139" t="s">
        <v>385</v>
      </c>
      <c r="G115" s="139" t="s">
        <v>385</v>
      </c>
      <c r="H115" s="139">
        <v>0.27725303258262635</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3465662.9072828293</v>
      </c>
      <c r="AL115" s="148" t="s">
        <v>393</v>
      </c>
    </row>
    <row r="116" spans="1:38" s="2" customFormat="1" ht="26.25" customHeight="1" thickBot="1" x14ac:dyDescent="0.25">
      <c r="A116" s="63" t="s">
        <v>235</v>
      </c>
      <c r="B116" s="63" t="s">
        <v>243</v>
      </c>
      <c r="C116" s="69" t="s">
        <v>379</v>
      </c>
      <c r="D116" s="65"/>
      <c r="E116" s="139">
        <v>0.82713591529024544</v>
      </c>
      <c r="F116" s="139" t="s">
        <v>394</v>
      </c>
      <c r="G116" s="139" t="s">
        <v>385</v>
      </c>
      <c r="H116" s="139">
        <v>1.1068895249508579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7407080.0826577265</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0.17773421329950001</v>
      </c>
      <c r="J119" s="139">
        <v>3.2291876351250002</v>
      </c>
      <c r="K119" s="139">
        <v>2.6390891727720001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1354436</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0.16398384637000002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1354436</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1.4377100000000001E-6</v>
      </c>
      <c r="AD122" s="139" t="s">
        <v>385</v>
      </c>
      <c r="AE122" s="137"/>
      <c r="AF122" s="140" t="s">
        <v>385</v>
      </c>
      <c r="AG122" s="140" t="s">
        <v>385</v>
      </c>
      <c r="AH122" s="140" t="s">
        <v>385</v>
      </c>
      <c r="AI122" s="140" t="s">
        <v>385</v>
      </c>
      <c r="AJ122" s="140" t="s">
        <v>385</v>
      </c>
      <c r="AK122" s="140">
        <v>10836</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0.66259826785671949</v>
      </c>
      <c r="G125" s="136" t="s">
        <v>385</v>
      </c>
      <c r="H125" s="136" t="s">
        <v>395</v>
      </c>
      <c r="I125" s="136">
        <v>1.9297784652653891E-2</v>
      </c>
      <c r="J125" s="136">
        <v>0.1274382005363936</v>
      </c>
      <c r="K125" s="136">
        <v>0.26944076684837498</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117.27402970915388</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0.1606224</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669.26</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2.8340320551295035E-4</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0.25932319458701342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4.8381048000000005E-3</v>
      </c>
      <c r="F129" s="136">
        <v>4.1151696000000001E-2</v>
      </c>
      <c r="G129" s="136">
        <v>2.6136888E-4</v>
      </c>
      <c r="H129" s="136" t="s">
        <v>392</v>
      </c>
      <c r="I129" s="136">
        <v>2.224416E-5</v>
      </c>
      <c r="J129" s="136">
        <v>3.8927280000000001E-5</v>
      </c>
      <c r="K129" s="136">
        <v>5.5610399999999999E-5</v>
      </c>
      <c r="L129" s="136">
        <v>7.7854560000000007E-7</v>
      </c>
      <c r="M129" s="136">
        <v>3.8927280000000002E-4</v>
      </c>
      <c r="N129" s="136">
        <v>7.2293519999999997E-3</v>
      </c>
      <c r="O129" s="136">
        <v>5.5610400000000008E-4</v>
      </c>
      <c r="P129" s="136">
        <v>3.1141824000000001E-4</v>
      </c>
      <c r="Q129" s="136">
        <v>8.8976640000000001E-5</v>
      </c>
      <c r="R129" s="136" t="s">
        <v>395</v>
      </c>
      <c r="S129" s="136" t="s">
        <v>395</v>
      </c>
      <c r="T129" s="136">
        <v>7.7854560000000005E-4</v>
      </c>
      <c r="U129" s="136" t="s">
        <v>395</v>
      </c>
      <c r="V129" s="136" t="s">
        <v>395</v>
      </c>
      <c r="W129" s="136">
        <v>1.946364</v>
      </c>
      <c r="X129" s="136" t="s">
        <v>392</v>
      </c>
      <c r="Y129" s="136" t="s">
        <v>395</v>
      </c>
      <c r="Z129" s="136" t="s">
        <v>395</v>
      </c>
      <c r="AA129" s="136" t="s">
        <v>395</v>
      </c>
      <c r="AB129" s="136">
        <v>1.112208E-4</v>
      </c>
      <c r="AC129" s="136">
        <v>1.1122080000000001E-2</v>
      </c>
      <c r="AD129" s="136" t="s">
        <v>385</v>
      </c>
      <c r="AE129" s="137"/>
      <c r="AF129" s="138" t="s">
        <v>385</v>
      </c>
      <c r="AG129" s="138" t="s">
        <v>385</v>
      </c>
      <c r="AH129" s="138" t="s">
        <v>385</v>
      </c>
      <c r="AI129" s="138" t="s">
        <v>385</v>
      </c>
      <c r="AJ129" s="138" t="s">
        <v>385</v>
      </c>
      <c r="AK129" s="138">
        <v>5.5610400000000002</v>
      </c>
      <c r="AL129" s="147" t="s">
        <v>398</v>
      </c>
    </row>
    <row r="130" spans="1:38" s="2" customFormat="1" ht="26.25" customHeight="1" thickBot="1" x14ac:dyDescent="0.25">
      <c r="A130" s="63" t="s">
        <v>260</v>
      </c>
      <c r="B130" s="67" t="s">
        <v>272</v>
      </c>
      <c r="C130" s="81" t="s">
        <v>273</v>
      </c>
      <c r="D130" s="65"/>
      <c r="E130" s="136">
        <v>1.447474158E-3</v>
      </c>
      <c r="F130" s="136">
        <v>1.2311849160000001E-2</v>
      </c>
      <c r="G130" s="136">
        <v>7.8196879800000006E-5</v>
      </c>
      <c r="H130" s="136" t="s">
        <v>395</v>
      </c>
      <c r="I130" s="136">
        <v>6.6550536000000003E-6</v>
      </c>
      <c r="J130" s="136">
        <v>1.1646343800000001E-5</v>
      </c>
      <c r="K130" s="136">
        <v>1.6637634000000001E-5</v>
      </c>
      <c r="L130" s="136">
        <v>2.3292687600000003E-7</v>
      </c>
      <c r="M130" s="136">
        <v>1.1646343800000001E-4</v>
      </c>
      <c r="N130" s="136">
        <v>2.1628924200000001E-3</v>
      </c>
      <c r="O130" s="136">
        <v>1.6637634000000003E-4</v>
      </c>
      <c r="P130" s="136">
        <v>9.3170750400000009E-5</v>
      </c>
      <c r="Q130" s="136">
        <v>2.6620214400000001E-5</v>
      </c>
      <c r="R130" s="136" t="s">
        <v>395</v>
      </c>
      <c r="S130" s="136" t="s">
        <v>395</v>
      </c>
      <c r="T130" s="136">
        <v>2.3292687600000002E-4</v>
      </c>
      <c r="U130" s="136" t="s">
        <v>395</v>
      </c>
      <c r="V130" s="136" t="s">
        <v>395</v>
      </c>
      <c r="W130" s="136">
        <v>0.58231719000000004</v>
      </c>
      <c r="X130" s="136" t="s">
        <v>395</v>
      </c>
      <c r="Y130" s="136" t="s">
        <v>395</v>
      </c>
      <c r="Z130" s="136" t="s">
        <v>395</v>
      </c>
      <c r="AA130" s="136" t="s">
        <v>395</v>
      </c>
      <c r="AB130" s="136">
        <v>3.3275268000000002E-5</v>
      </c>
      <c r="AC130" s="136">
        <v>3.3275268000000002E-3</v>
      </c>
      <c r="AD130" s="136" t="s">
        <v>385</v>
      </c>
      <c r="AE130" s="137"/>
      <c r="AF130" s="138" t="s">
        <v>385</v>
      </c>
      <c r="AG130" s="138" t="s">
        <v>385</v>
      </c>
      <c r="AH130" s="138" t="s">
        <v>385</v>
      </c>
      <c r="AI130" s="138" t="s">
        <v>385</v>
      </c>
      <c r="AJ130" s="138" t="s">
        <v>385</v>
      </c>
      <c r="AK130" s="138">
        <v>1.6637634000000001</v>
      </c>
      <c r="AL130" s="147" t="s">
        <v>398</v>
      </c>
    </row>
    <row r="131" spans="1:38" s="2" customFormat="1" ht="26.25" customHeight="1" thickBot="1" x14ac:dyDescent="0.25">
      <c r="A131" s="63" t="s">
        <v>260</v>
      </c>
      <c r="B131" s="67" t="s">
        <v>274</v>
      </c>
      <c r="C131" s="75" t="s">
        <v>275</v>
      </c>
      <c r="D131" s="65"/>
      <c r="E131" s="136">
        <v>2.0385345600000002E-3</v>
      </c>
      <c r="F131" s="136">
        <v>7.9276343999999991E-4</v>
      </c>
      <c r="G131" s="136">
        <v>9.9661689599999954E-5</v>
      </c>
      <c r="H131" s="136" t="s">
        <v>395</v>
      </c>
      <c r="I131" s="136" t="s">
        <v>395</v>
      </c>
      <c r="J131" s="136" t="s">
        <v>395</v>
      </c>
      <c r="K131" s="136">
        <v>2.6047941599999995E-4</v>
      </c>
      <c r="L131" s="136">
        <v>5.9910265679999989E-6</v>
      </c>
      <c r="M131" s="136">
        <v>1.6987788E-3</v>
      </c>
      <c r="N131" s="136" t="s">
        <v>392</v>
      </c>
      <c r="O131" s="136">
        <v>1.3590230400000014E-4</v>
      </c>
      <c r="P131" s="136">
        <v>1.8346811040000014E-3</v>
      </c>
      <c r="Q131" s="136">
        <v>1.132519200000001E-6</v>
      </c>
      <c r="R131" s="136">
        <v>1.8120307200000016E-5</v>
      </c>
      <c r="S131" s="136">
        <v>2.7859972320000001E-3</v>
      </c>
      <c r="T131" s="136">
        <v>3.3975575999999996E-4</v>
      </c>
      <c r="U131" s="136" t="s">
        <v>395</v>
      </c>
      <c r="V131" s="136" t="s">
        <v>395</v>
      </c>
      <c r="W131" s="136">
        <v>3.1710537599999977</v>
      </c>
      <c r="X131" s="136" t="s">
        <v>395</v>
      </c>
      <c r="Y131" s="136" t="s">
        <v>395</v>
      </c>
      <c r="Z131" s="136" t="s">
        <v>395</v>
      </c>
      <c r="AA131" s="136" t="s">
        <v>395</v>
      </c>
      <c r="AB131" s="136">
        <v>4.5300767999999995E-8</v>
      </c>
      <c r="AC131" s="136">
        <v>0.11325191999999999</v>
      </c>
      <c r="AD131" s="136">
        <v>2.2650383999999999E-2</v>
      </c>
      <c r="AE131" s="137"/>
      <c r="AF131" s="138" t="s">
        <v>385</v>
      </c>
      <c r="AG131" s="138" t="s">
        <v>385</v>
      </c>
      <c r="AH131" s="138" t="s">
        <v>385</v>
      </c>
      <c r="AI131" s="138" t="s">
        <v>385</v>
      </c>
      <c r="AJ131" s="138" t="s">
        <v>385</v>
      </c>
      <c r="AK131" s="138">
        <v>1.1325191999999999</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1.0862775E-2</v>
      </c>
      <c r="F133" s="136">
        <v>1.7117099999999999E-4</v>
      </c>
      <c r="G133" s="136">
        <v>1.4878710000000002E-3</v>
      </c>
      <c r="H133" s="136" t="s">
        <v>385</v>
      </c>
      <c r="I133" s="136">
        <v>4.5689490000000004E-4</v>
      </c>
      <c r="J133" s="136">
        <v>4.5689490000000004E-4</v>
      </c>
      <c r="K133" s="136">
        <v>5.0771951999999999E-4</v>
      </c>
      <c r="L133" s="136" t="s">
        <v>395</v>
      </c>
      <c r="M133" s="136">
        <v>1.8433800000000001E-3</v>
      </c>
      <c r="N133" s="136">
        <v>3.9540501E-4</v>
      </c>
      <c r="O133" s="136">
        <v>6.6230010000000009E-5</v>
      </c>
      <c r="P133" s="136">
        <v>1.9618829999999997E-2</v>
      </c>
      <c r="Q133" s="136">
        <v>1.7920286999999999E-4</v>
      </c>
      <c r="R133" s="136">
        <v>1.7854452000000003E-4</v>
      </c>
      <c r="S133" s="136">
        <v>1.6366581E-4</v>
      </c>
      <c r="T133" s="136">
        <v>2.2818410999999998E-4</v>
      </c>
      <c r="U133" s="136">
        <v>2.6044326E-4</v>
      </c>
      <c r="V133" s="136">
        <v>2.1083000399999999E-3</v>
      </c>
      <c r="W133" s="136">
        <v>3.55509E-4</v>
      </c>
      <c r="X133" s="136">
        <v>1.7380439999999998E-7</v>
      </c>
      <c r="Y133" s="136">
        <v>9.4934069999999997E-8</v>
      </c>
      <c r="Z133" s="136">
        <v>8.4795480000000007E-8</v>
      </c>
      <c r="AA133" s="136">
        <v>9.2037329999999998E-8</v>
      </c>
      <c r="AB133" s="136">
        <v>4.4557128000000002E-7</v>
      </c>
      <c r="AC133" s="136">
        <v>1.9750499999999999E-3</v>
      </c>
      <c r="AD133" s="136">
        <v>5.398469999999999E-3</v>
      </c>
      <c r="AE133" s="137"/>
      <c r="AF133" s="138" t="s">
        <v>385</v>
      </c>
      <c r="AG133" s="138" t="s">
        <v>385</v>
      </c>
      <c r="AH133" s="138" t="s">
        <v>385</v>
      </c>
      <c r="AI133" s="138" t="s">
        <v>385</v>
      </c>
      <c r="AJ133" s="138" t="s">
        <v>385</v>
      </c>
      <c r="AK133" s="138">
        <v>13167</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7.3129739999999999E-3</v>
      </c>
      <c r="F136" s="136">
        <v>0.19740171399999992</v>
      </c>
      <c r="G136" s="136">
        <v>2.6853099999999998E-3</v>
      </c>
      <c r="H136" s="136">
        <v>0.60663756699999927</v>
      </c>
      <c r="I136" s="136">
        <v>6.4977652799999997E-4</v>
      </c>
      <c r="J136" s="136">
        <v>6.5043687E-4</v>
      </c>
      <c r="K136" s="136">
        <v>6.6034199999999996E-4</v>
      </c>
      <c r="L136" s="136" t="s">
        <v>395</v>
      </c>
      <c r="M136" s="136">
        <v>2.3129979999999997E-3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454069</v>
      </c>
      <c r="AL136" s="147" t="s">
        <v>445</v>
      </c>
    </row>
    <row r="137" spans="1:38" s="2" customFormat="1" ht="26.25" customHeight="1" thickBot="1" x14ac:dyDescent="0.25">
      <c r="A137" s="63" t="s">
        <v>260</v>
      </c>
      <c r="B137" s="63" t="s">
        <v>286</v>
      </c>
      <c r="C137" s="64" t="s">
        <v>287</v>
      </c>
      <c r="D137" s="65"/>
      <c r="E137" s="136">
        <v>1.06121E-4</v>
      </c>
      <c r="F137" s="136">
        <v>9.8986635000000003E-2</v>
      </c>
      <c r="G137" s="136">
        <v>5.9870000000000004E-6</v>
      </c>
      <c r="H137" s="136">
        <v>2.9145300000000002E-3</v>
      </c>
      <c r="I137" s="136">
        <v>2.1568296000000001E-5</v>
      </c>
      <c r="J137" s="136">
        <v>2.1590215E-5</v>
      </c>
      <c r="K137" s="136">
        <v>2.1919000000000001E-5</v>
      </c>
      <c r="L137" s="136" t="s">
        <v>395</v>
      </c>
      <c r="M137" s="136">
        <v>3.6746999999999999E-5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230670</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0.17848727999999997</v>
      </c>
      <c r="J139" s="136">
        <v>0.17848727999999997</v>
      </c>
      <c r="K139" s="136">
        <v>0.17848727999999997</v>
      </c>
      <c r="L139" s="136" t="s">
        <v>395</v>
      </c>
      <c r="M139" s="136" t="s">
        <v>395</v>
      </c>
      <c r="N139" s="136">
        <v>5.1612999999999995E-4</v>
      </c>
      <c r="O139" s="136">
        <v>1.0421499999999999E-3</v>
      </c>
      <c r="P139" s="136">
        <v>1.0421499999999999E-3</v>
      </c>
      <c r="Q139" s="136">
        <v>1.6523000000000002E-3</v>
      </c>
      <c r="R139" s="136">
        <v>1.5780600000000001E-3</v>
      </c>
      <c r="S139" s="136">
        <v>3.6649600000000001E-3</v>
      </c>
      <c r="T139" s="136" t="s">
        <v>395</v>
      </c>
      <c r="U139" s="136" t="s">
        <v>395</v>
      </c>
      <c r="V139" s="136" t="s">
        <v>395</v>
      </c>
      <c r="W139" s="136">
        <v>1.8118079999999999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2840</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87.855775012162937</v>
      </c>
      <c r="F141" s="19">
        <f t="shared" ref="F141:AJ141" si="0">SUM(F14:F140)</f>
        <v>117.28384505959674</v>
      </c>
      <c r="G141" s="19">
        <f t="shared" si="0"/>
        <v>67.713999942972109</v>
      </c>
      <c r="H141" s="19">
        <f t="shared" si="0"/>
        <v>27.912897806897107</v>
      </c>
      <c r="I141" s="19">
        <f t="shared" si="0"/>
        <v>26.226999921424142</v>
      </c>
      <c r="J141" s="19">
        <f t="shared" si="0"/>
        <v>33.191962481724858</v>
      </c>
      <c r="K141" s="19">
        <f t="shared" si="0"/>
        <v>42.708044522242453</v>
      </c>
      <c r="L141" s="19">
        <f t="shared" si="0"/>
        <v>3.8770255190378595</v>
      </c>
      <c r="M141" s="19">
        <f t="shared" si="0"/>
        <v>446.78981444471577</v>
      </c>
      <c r="N141" s="19">
        <f t="shared" si="0"/>
        <v>8.0725953519100244</v>
      </c>
      <c r="O141" s="19">
        <f t="shared" si="0"/>
        <v>0.77348447726574399</v>
      </c>
      <c r="P141" s="19">
        <f t="shared" si="0"/>
        <v>0.55887637280346858</v>
      </c>
      <c r="Q141" s="19">
        <f t="shared" si="0"/>
        <v>1.3117898099263305</v>
      </c>
      <c r="R141" s="19">
        <f t="shared" si="0"/>
        <v>3.7625945837858441</v>
      </c>
      <c r="S141" s="19">
        <f t="shared" si="0"/>
        <v>9.2178096000258041</v>
      </c>
      <c r="T141" s="19">
        <f t="shared" si="0"/>
        <v>1.7576844789361634</v>
      </c>
      <c r="U141" s="19">
        <f t="shared" si="0"/>
        <v>2.570879165222256</v>
      </c>
      <c r="V141" s="19">
        <f t="shared" si="0"/>
        <v>27.998090293880821</v>
      </c>
      <c r="W141" s="19">
        <f t="shared" si="0"/>
        <v>56.087230869809424</v>
      </c>
      <c r="X141" s="19">
        <f t="shared" si="0"/>
        <v>6.2892881505962688</v>
      </c>
      <c r="Y141" s="19">
        <f t="shared" si="0"/>
        <v>4.8301847010358649</v>
      </c>
      <c r="Z141" s="19">
        <f t="shared" si="0"/>
        <v>2.6141707688579934</v>
      </c>
      <c r="AA141" s="19">
        <f t="shared" si="0"/>
        <v>3.2957770170583327</v>
      </c>
      <c r="AB141" s="19">
        <f t="shared" si="0"/>
        <v>27.723306208917229</v>
      </c>
      <c r="AC141" s="19">
        <f t="shared" si="0"/>
        <v>3.3160036610376551</v>
      </c>
      <c r="AD141" s="19">
        <f t="shared" si="0"/>
        <v>23.66322703161735</v>
      </c>
      <c r="AE141" s="55"/>
      <c r="AF141" s="19">
        <f t="shared" si="0"/>
        <v>127585.60193753583</v>
      </c>
      <c r="AG141" s="19">
        <f t="shared" si="0"/>
        <v>167789.28695735036</v>
      </c>
      <c r="AH141" s="19">
        <f t="shared" si="0"/>
        <v>169235.82245546466</v>
      </c>
      <c r="AI141" s="19">
        <f t="shared" si="0"/>
        <v>71861.415829466714</v>
      </c>
      <c r="AJ141" s="19">
        <f t="shared" si="0"/>
        <v>5374.4885798999994</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87.855775012162937</v>
      </c>
      <c r="F152" s="13">
        <f t="shared" ref="F152:AD152" si="1">SUM(F$141, F$151, IF(AND(ISNUMBER(SEARCH($B$4,"AT|BE|CH|GB|IE|LT|LU|NL")),SUM(F$143:F$149)&gt;0),SUM(F$143:F$149)-SUM(F$27:F$33),0))</f>
        <v>117.28384505959674</v>
      </c>
      <c r="G152" s="13">
        <f t="shared" si="1"/>
        <v>67.713999942972109</v>
      </c>
      <c r="H152" s="13">
        <f t="shared" si="1"/>
        <v>27.912897806897107</v>
      </c>
      <c r="I152" s="13">
        <f t="shared" si="1"/>
        <v>26.226999921424142</v>
      </c>
      <c r="J152" s="13">
        <f t="shared" si="1"/>
        <v>33.191962481724858</v>
      </c>
      <c r="K152" s="13">
        <f t="shared" si="1"/>
        <v>42.708044522242453</v>
      </c>
      <c r="L152" s="13">
        <f t="shared" si="1"/>
        <v>3.8770255190378595</v>
      </c>
      <c r="M152" s="13">
        <f t="shared" si="1"/>
        <v>446.78981444471577</v>
      </c>
      <c r="N152" s="13">
        <f t="shared" si="1"/>
        <v>8.0725953519100244</v>
      </c>
      <c r="O152" s="13">
        <f t="shared" si="1"/>
        <v>0.77348447726574399</v>
      </c>
      <c r="P152" s="13">
        <f t="shared" si="1"/>
        <v>0.55887637280346858</v>
      </c>
      <c r="Q152" s="13">
        <f t="shared" si="1"/>
        <v>1.3117898099263305</v>
      </c>
      <c r="R152" s="13">
        <f t="shared" si="1"/>
        <v>3.7625945837858441</v>
      </c>
      <c r="S152" s="13">
        <f t="shared" si="1"/>
        <v>9.2178096000258041</v>
      </c>
      <c r="T152" s="13">
        <f t="shared" si="1"/>
        <v>1.7576844789361634</v>
      </c>
      <c r="U152" s="13">
        <f t="shared" si="1"/>
        <v>2.570879165222256</v>
      </c>
      <c r="V152" s="13">
        <f t="shared" si="1"/>
        <v>27.998090293880821</v>
      </c>
      <c r="W152" s="13">
        <f t="shared" si="1"/>
        <v>56.087230869809424</v>
      </c>
      <c r="X152" s="13">
        <f t="shared" si="1"/>
        <v>6.2892881505962688</v>
      </c>
      <c r="Y152" s="13">
        <f t="shared" si="1"/>
        <v>4.8301847010358649</v>
      </c>
      <c r="Z152" s="13">
        <f t="shared" si="1"/>
        <v>2.6141707688579934</v>
      </c>
      <c r="AA152" s="13">
        <f t="shared" si="1"/>
        <v>3.2957770170583327</v>
      </c>
      <c r="AB152" s="13">
        <f t="shared" si="1"/>
        <v>27.723306208917229</v>
      </c>
      <c r="AC152" s="13">
        <f t="shared" si="1"/>
        <v>3.3160036610376551</v>
      </c>
      <c r="AD152" s="13">
        <f t="shared" si="1"/>
        <v>23.66322703161735</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87.855775012162937</v>
      </c>
      <c r="F154" s="13">
        <f>SUM(F$141, F$153, -1 * IF(OR($B$6=2005,$B$6&gt;=2020),SUM(F$99:F$122),0), IF(AND(ISNUMBER(SEARCH($B$4,"AT|BE|CH|GB|IE|LT|LU|NL")),SUM(F$143:F$149)&gt;0),SUM(F$143:F$149)-SUM(F$27:F$33),0))</f>
        <v>117.28384505959674</v>
      </c>
      <c r="G154" s="13">
        <f>SUM(G$141, G$153, IF(AND(ISNUMBER(SEARCH($B$4,"AT|BE|CH|GB|IE|LT|LU|NL")),SUM(G$143:G$149)&gt;0),SUM(G$143:G$149)-SUM(G$27:G$33),0))</f>
        <v>67.713999942972109</v>
      </c>
      <c r="H154" s="13">
        <f>SUM(H$141, H$153, IF(AND(ISNUMBER(SEARCH($B$4,"AT|BE|CH|GB|IE|LT|LU|NL")),SUM(H$143:H$149)&gt;0),SUM(H$143:H$149)-SUM(H$27:H$33),0))</f>
        <v>27.912897806897107</v>
      </c>
      <c r="I154" s="13">
        <f t="shared" ref="I154:AD154" si="2">SUM(I$141, I$153, IF(AND(ISNUMBER(SEARCH($B$4,"AT|BE|CH|GB|IE|LT|LU|NL")),SUM(I$143:I$149)&gt;0),SUM(I$143:I$149)-SUM(I$27:I$33),0))</f>
        <v>26.226999921424142</v>
      </c>
      <c r="J154" s="13">
        <f t="shared" si="2"/>
        <v>33.191962481724858</v>
      </c>
      <c r="K154" s="13">
        <f t="shared" si="2"/>
        <v>42.708044522242453</v>
      </c>
      <c r="L154" s="13">
        <f t="shared" si="2"/>
        <v>3.8770255190378595</v>
      </c>
      <c r="M154" s="13">
        <f t="shared" si="2"/>
        <v>446.78981444471577</v>
      </c>
      <c r="N154" s="13">
        <f t="shared" si="2"/>
        <v>8.0725953519100244</v>
      </c>
      <c r="O154" s="13">
        <f t="shared" si="2"/>
        <v>0.77348447726574399</v>
      </c>
      <c r="P154" s="13">
        <f t="shared" si="2"/>
        <v>0.55887637280346858</v>
      </c>
      <c r="Q154" s="13">
        <f t="shared" si="2"/>
        <v>1.3117898099263305</v>
      </c>
      <c r="R154" s="13">
        <f t="shared" si="2"/>
        <v>3.7625945837858441</v>
      </c>
      <c r="S154" s="13">
        <f t="shared" si="2"/>
        <v>9.2178096000258041</v>
      </c>
      <c r="T154" s="13">
        <f t="shared" si="2"/>
        <v>1.7576844789361634</v>
      </c>
      <c r="U154" s="13">
        <f t="shared" si="2"/>
        <v>2.570879165222256</v>
      </c>
      <c r="V154" s="13">
        <f t="shared" si="2"/>
        <v>27.998090293880821</v>
      </c>
      <c r="W154" s="13">
        <f t="shared" si="2"/>
        <v>56.087230869809424</v>
      </c>
      <c r="X154" s="13">
        <f t="shared" si="2"/>
        <v>6.2892881505962688</v>
      </c>
      <c r="Y154" s="13">
        <f t="shared" si="2"/>
        <v>4.8301847010358649</v>
      </c>
      <c r="Z154" s="13">
        <f t="shared" si="2"/>
        <v>2.6141707688579934</v>
      </c>
      <c r="AA154" s="13">
        <f t="shared" si="2"/>
        <v>3.2957770170583327</v>
      </c>
      <c r="AB154" s="13">
        <f t="shared" si="2"/>
        <v>27.723306208917229</v>
      </c>
      <c r="AC154" s="13">
        <f t="shared" si="2"/>
        <v>3.3160036610376551</v>
      </c>
      <c r="AD154" s="13">
        <f t="shared" si="2"/>
        <v>23.66322703161735</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0.48938909752212939</v>
      </c>
      <c r="F157" s="22">
        <v>1.9836657254212846E-3</v>
      </c>
      <c r="G157" s="22">
        <v>3.0261233949795002E-2</v>
      </c>
      <c r="H157" s="22" t="s">
        <v>395</v>
      </c>
      <c r="I157" s="22">
        <v>9.2479814296385163E-3</v>
      </c>
      <c r="J157" s="22">
        <v>9.2479814296385163E-3</v>
      </c>
      <c r="K157" s="22">
        <v>9.2479814296385163E-3</v>
      </c>
      <c r="L157" s="22">
        <v>4.4390310862264847E-3</v>
      </c>
      <c r="M157" s="22">
        <v>0.16708851426009966</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1559.8874296776207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1.4272876660939739E-2</v>
      </c>
      <c r="F158" s="22">
        <v>1.8832191274601779E-4</v>
      </c>
      <c r="G158" s="22">
        <v>9.9608810105599995E-4</v>
      </c>
      <c r="H158" s="22" t="s">
        <v>395</v>
      </c>
      <c r="I158" s="22">
        <v>9.0705268923293102E-4</v>
      </c>
      <c r="J158" s="22">
        <v>9.0705268923293102E-4</v>
      </c>
      <c r="K158" s="22">
        <v>9.0705268923293102E-4</v>
      </c>
      <c r="L158" s="22">
        <v>4.3538529083180687E-4</v>
      </c>
      <c r="M158" s="22">
        <v>5.6010865973989001E-2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51.339994271353433</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0.51124199152992944</v>
      </c>
      <c r="F163" s="23">
        <v>9.5980499999999969E-2</v>
      </c>
      <c r="G163" s="23">
        <v>7.2945179999999981E-3</v>
      </c>
      <c r="H163" s="23">
        <v>8.2543229999999992E-3</v>
      </c>
      <c r="I163" s="23">
        <v>2.2820106767147736</v>
      </c>
      <c r="J163" s="23">
        <v>2.789124160429167</v>
      </c>
      <c r="K163" s="23">
        <v>4.3104646115723497</v>
      </c>
      <c r="L163" s="23">
        <v>0.20538096090432961</v>
      </c>
      <c r="M163" s="23">
        <v>18.234297697900818</v>
      </c>
      <c r="N163" s="23" t="s">
        <v>395</v>
      </c>
      <c r="O163" s="23" t="s">
        <v>395</v>
      </c>
      <c r="P163" s="23" t="s">
        <v>395</v>
      </c>
      <c r="Q163" s="23" t="s">
        <v>395</v>
      </c>
      <c r="R163" s="23" t="s">
        <v>395</v>
      </c>
      <c r="S163" s="23" t="s">
        <v>395</v>
      </c>
      <c r="T163" s="23" t="s">
        <v>395</v>
      </c>
      <c r="U163" s="23" t="s">
        <v>395</v>
      </c>
      <c r="V163" s="23" t="s">
        <v>395</v>
      </c>
      <c r="W163" s="23">
        <v>1.2677837092859852</v>
      </c>
      <c r="X163" s="23">
        <v>7.6067022557159109E-2</v>
      </c>
      <c r="Y163" s="23">
        <v>0.10142269674287882</v>
      </c>
      <c r="Z163" s="23">
        <v>4.3104646115723497E-2</v>
      </c>
      <c r="AA163" s="23">
        <v>2.9159025313577659E-2</v>
      </c>
      <c r="AB163" s="23">
        <v>0.24975339072933911</v>
      </c>
      <c r="AC163" s="23">
        <v>2.2312993283433339E-2</v>
      </c>
      <c r="AD163" s="23">
        <v>0.15213404511431822</v>
      </c>
      <c r="AE163" s="58"/>
      <c r="AF163" s="23" t="s">
        <v>392</v>
      </c>
      <c r="AG163" s="23" t="s">
        <v>392</v>
      </c>
      <c r="AH163" s="23" t="s">
        <v>392</v>
      </c>
      <c r="AI163" s="23" t="s">
        <v>392</v>
      </c>
      <c r="AJ163" s="23" t="s">
        <v>392</v>
      </c>
      <c r="AK163" s="23">
        <v>253.55674185719704</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504" priority="23" stopIfTrue="1" operator="equal">
      <formula>"NO"</formula>
    </cfRule>
    <cfRule type="cellIs" dxfId="503" priority="24" stopIfTrue="1" operator="equal">
      <formula>"NA"</formula>
    </cfRule>
    <cfRule type="cellIs" dxfId="502" priority="25" stopIfTrue="1" operator="equal">
      <formula>"IE"</formula>
    </cfRule>
    <cfRule type="cellIs" dxfId="501" priority="26" stopIfTrue="1" operator="equal">
      <formula>"NE"</formula>
    </cfRule>
  </conditionalFormatting>
  <conditionalFormatting sqref="AL37:AL38">
    <cfRule type="cellIs" dxfId="500" priority="17" stopIfTrue="1" operator="equal">
      <formula>"NO"</formula>
    </cfRule>
    <cfRule type="cellIs" dxfId="499" priority="18" stopIfTrue="1" operator="equal">
      <formula>"NA"</formula>
    </cfRule>
    <cfRule type="cellIs" dxfId="498" priority="19" stopIfTrue="1" operator="equal">
      <formula>"IE"</formula>
    </cfRule>
    <cfRule type="cellIs" dxfId="497" priority="20" stopIfTrue="1" operator="equal">
      <formula>"NE"</formula>
    </cfRule>
  </conditionalFormatting>
  <conditionalFormatting sqref="E14:AK89 E91:AK140">
    <cfRule type="cellIs" dxfId="496" priority="13" stopIfTrue="1" operator="equal">
      <formula>"NO"</formula>
    </cfRule>
    <cfRule type="cellIs" dxfId="495" priority="14" stopIfTrue="1" operator="equal">
      <formula>"NA"</formula>
    </cfRule>
    <cfRule type="cellIs" dxfId="494" priority="15" stopIfTrue="1" operator="equal">
      <formula>"IE"</formula>
    </cfRule>
    <cfRule type="cellIs" dxfId="493" priority="16" stopIfTrue="1" operator="equal">
      <formula>"NE"</formula>
    </cfRule>
  </conditionalFormatting>
  <conditionalFormatting sqref="E157:AD164 E143:AD149 E14:AD89 E91:AD141">
    <cfRule type="cellIs" dxfId="492" priority="12" operator="equal">
      <formula>0</formula>
    </cfRule>
  </conditionalFormatting>
  <conditionalFormatting sqref="AF14:AK89 AF91:AK140">
    <cfRule type="cellIs" dxfId="491" priority="11" operator="equal">
      <formula>0</formula>
    </cfRule>
  </conditionalFormatting>
  <conditionalFormatting sqref="E157:AD164 AF157:AK164 E143:AD149 AF143:AK149">
    <cfRule type="cellIs" dxfId="490" priority="10" operator="equal">
      <formula>0</formula>
    </cfRule>
  </conditionalFormatting>
  <conditionalFormatting sqref="AF37:AK38">
    <cfRule type="cellIs" dxfId="489" priority="9" operator="equal">
      <formula>0</formula>
    </cfRule>
  </conditionalFormatting>
  <conditionalFormatting sqref="E90:AL90">
    <cfRule type="cellIs" dxfId="488" priority="5" stopIfTrue="1" operator="equal">
      <formula>"NO"</formula>
    </cfRule>
    <cfRule type="cellIs" dxfId="487" priority="6" stopIfTrue="1" operator="equal">
      <formula>"NA"</formula>
    </cfRule>
    <cfRule type="cellIs" dxfId="486" priority="7" stopIfTrue="1" operator="equal">
      <formula>"IE"</formula>
    </cfRule>
    <cfRule type="cellIs" dxfId="485" priority="8" stopIfTrue="1" operator="equal">
      <formula>"NE"</formula>
    </cfRule>
  </conditionalFormatting>
  <conditionalFormatting sqref="E90:AD90">
    <cfRule type="cellIs" dxfId="484" priority="4" operator="equal">
      <formula>0</formula>
    </cfRule>
  </conditionalFormatting>
  <conditionalFormatting sqref="AF90:AK90">
    <cfRule type="cellIs" dxfId="483" priority="3" operator="equal">
      <formula>0</formula>
    </cfRule>
  </conditionalFormatting>
  <conditionalFormatting sqref="AL90">
    <cfRule type="cellIs" dxfId="482" priority="2" operator="equal">
      <formula>0</formula>
    </cfRule>
  </conditionalFormatting>
  <conditionalFormatting sqref="AF90:AL90">
    <cfRule type="cellIs" dxfId="481" priority="1" operator="equal">
      <formula>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
  <dimension ref="A1:AL170"/>
  <sheetViews>
    <sheetView topLeftCell="A127" zoomScale="70" zoomScaleNormal="7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2009</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2009</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9.6141945040000003</v>
      </c>
      <c r="F14" s="136">
        <v>0.14101081099999999</v>
      </c>
      <c r="G14" s="136">
        <v>38.129838489000008</v>
      </c>
      <c r="H14" s="136" t="s">
        <v>392</v>
      </c>
      <c r="I14" s="136">
        <v>0.46732586200000009</v>
      </c>
      <c r="J14" s="136">
        <v>0.59796347400000005</v>
      </c>
      <c r="K14" s="136">
        <v>0.83611226800000005</v>
      </c>
      <c r="L14" s="136">
        <v>1.1177700359485261E-2</v>
      </c>
      <c r="M14" s="136">
        <v>1.8690137060000001</v>
      </c>
      <c r="N14" s="136">
        <v>0.62578972115508269</v>
      </c>
      <c r="O14" s="136">
        <v>7.7303770419827264E-2</v>
      </c>
      <c r="P14" s="136">
        <v>0.12373211935492796</v>
      </c>
      <c r="Q14" s="136">
        <v>0.58392761560902484</v>
      </c>
      <c r="R14" s="136">
        <v>0.37545297317583642</v>
      </c>
      <c r="S14" s="136">
        <v>0.20615395680791168</v>
      </c>
      <c r="T14" s="136">
        <v>0.52047531185385831</v>
      </c>
      <c r="U14" s="136">
        <v>1.8044286197748931</v>
      </c>
      <c r="V14" s="136">
        <v>1.6126084495876039</v>
      </c>
      <c r="W14" s="136">
        <v>1.2353344186609205</v>
      </c>
      <c r="X14" s="136">
        <v>8.980782492842024E-4</v>
      </c>
      <c r="Y14" s="136">
        <v>2.4505720078820438E-3</v>
      </c>
      <c r="Z14" s="136">
        <v>2.0383792672335546E-3</v>
      </c>
      <c r="AA14" s="136">
        <v>1.919564625424252E-4</v>
      </c>
      <c r="AB14" s="136">
        <v>5.5789859869422248E-3</v>
      </c>
      <c r="AC14" s="136">
        <v>0.72628207560846003</v>
      </c>
      <c r="AD14" s="136">
        <v>1.0522859736178085</v>
      </c>
      <c r="AE14" s="137"/>
      <c r="AF14" s="138">
        <v>354.25110400000005</v>
      </c>
      <c r="AG14" s="138">
        <v>48360.163393800001</v>
      </c>
      <c r="AH14" s="138">
        <v>18823.271469039999</v>
      </c>
      <c r="AI14" s="138">
        <v>1049.4144508000002</v>
      </c>
      <c r="AJ14" s="138">
        <v>1752.2068856000003</v>
      </c>
      <c r="AK14" s="138" t="s">
        <v>385</v>
      </c>
      <c r="AL14" s="147" t="s">
        <v>397</v>
      </c>
    </row>
    <row r="15" spans="1:38" s="1" customFormat="1" ht="26.25" customHeight="1" thickBot="1" x14ac:dyDescent="0.25">
      <c r="A15" s="63" t="s">
        <v>53</v>
      </c>
      <c r="B15" s="63" t="s">
        <v>54</v>
      </c>
      <c r="C15" s="64" t="s">
        <v>55</v>
      </c>
      <c r="D15" s="65"/>
      <c r="E15" s="136">
        <v>2.5986989110000001</v>
      </c>
      <c r="F15" s="136">
        <v>1.4260169640000002</v>
      </c>
      <c r="G15" s="136">
        <v>8.1703411379999995</v>
      </c>
      <c r="H15" s="136">
        <v>2.0119729999999998E-3</v>
      </c>
      <c r="I15" s="136">
        <v>0.14996719700000002</v>
      </c>
      <c r="J15" s="136">
        <v>0.16306974100000002</v>
      </c>
      <c r="K15" s="136">
        <v>0.16374193000000001</v>
      </c>
      <c r="L15" s="136">
        <v>2.7593964248000005E-2</v>
      </c>
      <c r="M15" s="136">
        <v>0.18552158099999999</v>
      </c>
      <c r="N15" s="136">
        <v>1.8619333495476255E-4</v>
      </c>
      <c r="O15" s="136">
        <v>6.8033425798773645E-5</v>
      </c>
      <c r="P15" s="136">
        <v>2.2502816000000001E-4</v>
      </c>
      <c r="Q15" s="136">
        <v>4.746946875578348E-5</v>
      </c>
      <c r="R15" s="136" t="s">
        <v>394</v>
      </c>
      <c r="S15" s="136" t="s">
        <v>394</v>
      </c>
      <c r="T15" s="136">
        <v>1.7845878667305582E-4</v>
      </c>
      <c r="U15" s="136" t="s">
        <v>394</v>
      </c>
      <c r="V15" s="136" t="s">
        <v>394</v>
      </c>
      <c r="W15" s="136">
        <v>2.8123886113511731</v>
      </c>
      <c r="X15" s="136" t="s">
        <v>395</v>
      </c>
      <c r="Y15" s="136" t="s">
        <v>395</v>
      </c>
      <c r="Z15" s="136" t="s">
        <v>395</v>
      </c>
      <c r="AA15" s="136" t="s">
        <v>395</v>
      </c>
      <c r="AB15" s="136">
        <v>8.0367200000000014E-2</v>
      </c>
      <c r="AC15" s="136">
        <v>8.0367200000000007E-3</v>
      </c>
      <c r="AD15" s="136" t="s">
        <v>385</v>
      </c>
      <c r="AE15" s="137"/>
      <c r="AF15" s="138">
        <v>27527.800929117151</v>
      </c>
      <c r="AG15" s="138">
        <v>1523.4255576759999</v>
      </c>
      <c r="AH15" s="138">
        <v>4229.9325012199997</v>
      </c>
      <c r="AI15" s="138" t="s">
        <v>392</v>
      </c>
      <c r="AJ15" s="138">
        <v>17.205880000000001</v>
      </c>
      <c r="AK15" s="138">
        <v>4.0183600000000004</v>
      </c>
      <c r="AL15" s="147" t="s">
        <v>398</v>
      </c>
    </row>
    <row r="16" spans="1:38" s="1" customFormat="1" ht="26.25" customHeight="1" thickBot="1" x14ac:dyDescent="0.25">
      <c r="A16" s="63" t="s">
        <v>53</v>
      </c>
      <c r="B16" s="63" t="s">
        <v>56</v>
      </c>
      <c r="C16" s="64" t="s">
        <v>57</v>
      </c>
      <c r="D16" s="65"/>
      <c r="E16" s="136">
        <v>0.76586190099999996</v>
      </c>
      <c r="F16" s="136">
        <v>0.31111773200000004</v>
      </c>
      <c r="G16" s="136">
        <v>0.58443382799999999</v>
      </c>
      <c r="H16" s="136">
        <v>2.7381060000000002E-2</v>
      </c>
      <c r="I16" s="136">
        <v>0.28945367900000002</v>
      </c>
      <c r="J16" s="136">
        <v>0.48743941800000007</v>
      </c>
      <c r="K16" s="136">
        <v>0.73224605599999992</v>
      </c>
      <c r="L16" s="136">
        <v>0.13893776592000001</v>
      </c>
      <c r="M16" s="136">
        <v>13.359531736999999</v>
      </c>
      <c r="N16" s="136">
        <v>4.4176000000000007E-3</v>
      </c>
      <c r="O16" s="136">
        <v>2.008E-4</v>
      </c>
      <c r="P16" s="136" t="s">
        <v>385</v>
      </c>
      <c r="Q16" s="136">
        <v>3.2128E-3</v>
      </c>
      <c r="R16" s="136">
        <v>7.2288000000000005E-3</v>
      </c>
      <c r="S16" s="136">
        <v>3.4135999999999997E-3</v>
      </c>
      <c r="T16" s="136">
        <v>1.8072000000000001E-3</v>
      </c>
      <c r="U16" s="136">
        <v>3.6144000000000003E-3</v>
      </c>
      <c r="V16" s="136">
        <v>1.52608E-2</v>
      </c>
      <c r="W16" s="136">
        <v>1.4819040000000001</v>
      </c>
      <c r="X16" s="136">
        <v>1.6465599999999997E-2</v>
      </c>
      <c r="Y16" s="136">
        <v>2.008E-4</v>
      </c>
      <c r="Z16" s="136">
        <v>6.0239999999999992E-5</v>
      </c>
      <c r="AA16" s="136">
        <v>4.0160000000000002E-5</v>
      </c>
      <c r="AB16" s="136">
        <v>1.6766799999999995E-2</v>
      </c>
      <c r="AC16" s="136" t="s">
        <v>385</v>
      </c>
      <c r="AD16" s="136" t="s">
        <v>385</v>
      </c>
      <c r="AE16" s="137"/>
      <c r="AF16" s="138">
        <v>9.2240073000000006E-2</v>
      </c>
      <c r="AG16" s="138">
        <v>6276.1547960440002</v>
      </c>
      <c r="AH16" s="138">
        <v>0.54035519999999992</v>
      </c>
      <c r="AI16" s="138" t="s">
        <v>392</v>
      </c>
      <c r="AJ16" s="138" t="s">
        <v>392</v>
      </c>
      <c r="AK16" s="138">
        <v>2008</v>
      </c>
      <c r="AL16" s="147" t="s">
        <v>399</v>
      </c>
    </row>
    <row r="17" spans="1:38" s="2" customFormat="1" ht="26.25" customHeight="1" thickBot="1" x14ac:dyDescent="0.25">
      <c r="A17" s="63" t="s">
        <v>53</v>
      </c>
      <c r="B17" s="63" t="s">
        <v>58</v>
      </c>
      <c r="C17" s="64" t="s">
        <v>59</v>
      </c>
      <c r="D17" s="65"/>
      <c r="E17" s="136">
        <v>3.4654505539999998</v>
      </c>
      <c r="F17" s="136">
        <v>4.5583421000000006E-2</v>
      </c>
      <c r="G17" s="136">
        <v>4.1729364969999994</v>
      </c>
      <c r="H17" s="136" t="s">
        <v>392</v>
      </c>
      <c r="I17" s="136">
        <v>0.13223706899999998</v>
      </c>
      <c r="J17" s="136">
        <v>0.135679578</v>
      </c>
      <c r="K17" s="136">
        <v>0.14921222100000001</v>
      </c>
      <c r="L17" s="136">
        <v>8.4472072727139746E-3</v>
      </c>
      <c r="M17" s="136">
        <v>0.47397668700000001</v>
      </c>
      <c r="N17" s="136">
        <v>2.7003372631012795E-2</v>
      </c>
      <c r="O17" s="136">
        <v>2.6719434677758081E-3</v>
      </c>
      <c r="P17" s="136">
        <v>7.9361321305657009E-3</v>
      </c>
      <c r="Q17" s="136">
        <v>4.9899542052075502E-3</v>
      </c>
      <c r="R17" s="136">
        <v>4.4539415211516317E-2</v>
      </c>
      <c r="S17" s="136">
        <v>7.7148625309362701E-2</v>
      </c>
      <c r="T17" s="136">
        <v>4.7782517150193722E-2</v>
      </c>
      <c r="U17" s="136">
        <v>0.22739604910016686</v>
      </c>
      <c r="V17" s="136">
        <v>0.18917110777714657</v>
      </c>
      <c r="W17" s="136">
        <v>1.9584335682732556E-2</v>
      </c>
      <c r="X17" s="136">
        <v>3.54932954159543E-5</v>
      </c>
      <c r="Y17" s="136">
        <v>6.4878333623067213E-5</v>
      </c>
      <c r="Z17" s="136">
        <v>4.8459153999938701E-5</v>
      </c>
      <c r="AA17" s="136">
        <v>4.7253996019044209E-5</v>
      </c>
      <c r="AB17" s="136">
        <v>1.9608477905800438E-4</v>
      </c>
      <c r="AC17" s="136">
        <v>6.6250062309182609E-2</v>
      </c>
      <c r="AD17" s="136">
        <v>1.1679819639911425E-2</v>
      </c>
      <c r="AE17" s="137"/>
      <c r="AF17" s="138">
        <v>11.534607995</v>
      </c>
      <c r="AG17" s="138">
        <v>21561.17163053</v>
      </c>
      <c r="AH17" s="138">
        <v>1383.5618424000002</v>
      </c>
      <c r="AI17" s="138" t="s">
        <v>392</v>
      </c>
      <c r="AJ17" s="138" t="s">
        <v>392</v>
      </c>
      <c r="AK17" s="138" t="s">
        <v>385</v>
      </c>
      <c r="AL17" s="147" t="s">
        <v>49</v>
      </c>
    </row>
    <row r="18" spans="1:38" s="2" customFormat="1" ht="26.25" customHeight="1" thickBot="1" x14ac:dyDescent="0.25">
      <c r="A18" s="63" t="s">
        <v>53</v>
      </c>
      <c r="B18" s="63" t="s">
        <v>60</v>
      </c>
      <c r="C18" s="64" t="s">
        <v>61</v>
      </c>
      <c r="D18" s="65"/>
      <c r="E18" s="136">
        <v>3.453097E-3</v>
      </c>
      <c r="F18" s="136">
        <v>1.9776000000000003E-4</v>
      </c>
      <c r="G18" s="136">
        <v>2.1067E-5</v>
      </c>
      <c r="H18" s="136" t="s">
        <v>392</v>
      </c>
      <c r="I18" s="136">
        <v>1.5885500000000001E-4</v>
      </c>
      <c r="J18" s="136">
        <v>1.69839E-4</v>
      </c>
      <c r="K18" s="136">
        <v>1.7562E-4</v>
      </c>
      <c r="L18" s="136">
        <v>6.3542000000000009E-6</v>
      </c>
      <c r="M18" s="136">
        <v>1.378006E-3</v>
      </c>
      <c r="N18" s="136">
        <v>8.7137270879999978E-7</v>
      </c>
      <c r="O18" s="136">
        <v>7.1294130719999973E-8</v>
      </c>
      <c r="P18" s="136">
        <v>4.2776478431999989E-5</v>
      </c>
      <c r="Q18" s="136">
        <v>7.9215700799999987E-6</v>
      </c>
      <c r="R18" s="136">
        <v>1.0298041103999998E-6</v>
      </c>
      <c r="S18" s="136">
        <v>2.0596082207999995E-7</v>
      </c>
      <c r="T18" s="136">
        <v>1.0298041103999998E-6</v>
      </c>
      <c r="U18" s="136">
        <v>4.5945106463999991E-6</v>
      </c>
      <c r="V18" s="136">
        <v>5.7827461583999986E-5</v>
      </c>
      <c r="W18" s="136">
        <v>4.1192164415999988E-5</v>
      </c>
      <c r="X18" s="136">
        <v>5.7035304575999979E-5</v>
      </c>
      <c r="Y18" s="136">
        <v>2.2972553231999992E-4</v>
      </c>
      <c r="Z18" s="136">
        <v>8.7137270879999993E-5</v>
      </c>
      <c r="AA18" s="136">
        <v>8.5552956863999978E-5</v>
      </c>
      <c r="AB18" s="136">
        <v>4.5945106463999994E-4</v>
      </c>
      <c r="AC18" s="136" t="s">
        <v>395</v>
      </c>
      <c r="AD18" s="136" t="s">
        <v>395</v>
      </c>
      <c r="AE18" s="137"/>
      <c r="AF18" s="138" t="s">
        <v>392</v>
      </c>
      <c r="AG18" s="138" t="s">
        <v>392</v>
      </c>
      <c r="AH18" s="138">
        <v>79.215700799999979</v>
      </c>
      <c r="AI18" s="138" t="s">
        <v>392</v>
      </c>
      <c r="AJ18" s="138" t="s">
        <v>392</v>
      </c>
      <c r="AK18" s="138" t="s">
        <v>385</v>
      </c>
      <c r="AL18" s="147" t="s">
        <v>49</v>
      </c>
    </row>
    <row r="19" spans="1:38" s="2" customFormat="1" ht="26.25" customHeight="1" thickBot="1" x14ac:dyDescent="0.25">
      <c r="A19" s="63" t="s">
        <v>53</v>
      </c>
      <c r="B19" s="63" t="s">
        <v>62</v>
      </c>
      <c r="C19" s="64" t="s">
        <v>63</v>
      </c>
      <c r="D19" s="65"/>
      <c r="E19" s="136">
        <v>0.18676562399999999</v>
      </c>
      <c r="F19" s="136">
        <v>5.3067459999999993E-3</v>
      </c>
      <c r="G19" s="136">
        <v>2.1086556999999999E-2</v>
      </c>
      <c r="H19" s="136" t="s">
        <v>392</v>
      </c>
      <c r="I19" s="136">
        <v>1.0547902E-2</v>
      </c>
      <c r="J19" s="136">
        <v>1.1672977999999999E-2</v>
      </c>
      <c r="K19" s="136">
        <v>1.4918955999999999E-2</v>
      </c>
      <c r="L19" s="136">
        <v>1.487085122585355E-3</v>
      </c>
      <c r="M19" s="136">
        <v>5.6150755000000004E-2</v>
      </c>
      <c r="N19" s="136">
        <v>8.8848375818607207E-3</v>
      </c>
      <c r="O19" s="136">
        <v>6.8201150940392795E-4</v>
      </c>
      <c r="P19" s="136">
        <v>2.5917478247216002E-3</v>
      </c>
      <c r="Q19" s="136">
        <v>5.2852892298919994E-4</v>
      </c>
      <c r="R19" s="136">
        <v>2.1939081920615999E-4</v>
      </c>
      <c r="S19" s="136">
        <v>1.3234208998443199E-4</v>
      </c>
      <c r="T19" s="136">
        <v>9.9394580920007997E-4</v>
      </c>
      <c r="U19" s="136">
        <v>2.5117839655896E-4</v>
      </c>
      <c r="V19" s="136">
        <v>6.9994467585336E-3</v>
      </c>
      <c r="W19" s="136">
        <v>2.1673135356956625</v>
      </c>
      <c r="X19" s="136">
        <v>3.2714116649463993E-3</v>
      </c>
      <c r="Y19" s="136">
        <v>1.2688997726327998E-2</v>
      </c>
      <c r="Z19" s="136">
        <v>4.6788219568599998E-3</v>
      </c>
      <c r="AA19" s="136">
        <v>4.5596453338456007E-3</v>
      </c>
      <c r="AB19" s="136">
        <v>0.14883919668197998</v>
      </c>
      <c r="AC19" s="136">
        <v>1.238671046588E-2</v>
      </c>
      <c r="AD19" s="136">
        <v>8.8271610000000011E-4</v>
      </c>
      <c r="AE19" s="137"/>
      <c r="AF19" s="138">
        <v>35.539234280000002</v>
      </c>
      <c r="AG19" s="138">
        <v>5.1910740000000004</v>
      </c>
      <c r="AH19" s="138">
        <v>4052.8315348799997</v>
      </c>
      <c r="AI19" s="138">
        <v>20.711594399999999</v>
      </c>
      <c r="AJ19" s="138">
        <v>148.36838399999999</v>
      </c>
      <c r="AK19" s="138">
        <v>6.182016</v>
      </c>
      <c r="AL19" s="147" t="s">
        <v>398</v>
      </c>
    </row>
    <row r="20" spans="1:38" s="2" customFormat="1" ht="26.25" customHeight="1" thickBot="1" x14ac:dyDescent="0.25">
      <c r="A20" s="63" t="s">
        <v>53</v>
      </c>
      <c r="B20" s="63" t="s">
        <v>64</v>
      </c>
      <c r="C20" s="64" t="s">
        <v>65</v>
      </c>
      <c r="D20" s="65"/>
      <c r="E20" s="136">
        <v>2.3778005360000001</v>
      </c>
      <c r="F20" s="136">
        <v>0.18590869299999999</v>
      </c>
      <c r="G20" s="136">
        <v>1.8469492479999998</v>
      </c>
      <c r="H20" s="136">
        <v>3.8120159999999997E-3</v>
      </c>
      <c r="I20" s="136">
        <v>9.7062834999999986E-2</v>
      </c>
      <c r="J20" s="136">
        <v>0.11403086799999999</v>
      </c>
      <c r="K20" s="136">
        <v>0.14123703299999998</v>
      </c>
      <c r="L20" s="136">
        <v>2.4168597348635953E-2</v>
      </c>
      <c r="M20" s="136">
        <v>1.3888122609999998</v>
      </c>
      <c r="N20" s="136">
        <v>5.6134941118541254E-2</v>
      </c>
      <c r="O20" s="136">
        <v>5.5279747671923042E-3</v>
      </c>
      <c r="P20" s="136">
        <v>4.0200474984378051E-2</v>
      </c>
      <c r="Q20" s="136">
        <v>2.4273250053900179E-2</v>
      </c>
      <c r="R20" s="136">
        <v>3.6308228695531901E-2</v>
      </c>
      <c r="S20" s="136">
        <v>2.4735340278071938E-2</v>
      </c>
      <c r="T20" s="136">
        <v>3.4014937854520338E-2</v>
      </c>
      <c r="U20" s="136">
        <v>0.18279027108014109</v>
      </c>
      <c r="V20" s="136">
        <v>0.12199421983023173</v>
      </c>
      <c r="W20" s="136">
        <v>0.28076168186850148</v>
      </c>
      <c r="X20" s="136">
        <v>1.1283910282495493E-3</v>
      </c>
      <c r="Y20" s="136">
        <v>3.4712677462071335E-3</v>
      </c>
      <c r="Z20" s="136">
        <v>1.6430238048615185E-3</v>
      </c>
      <c r="AA20" s="136">
        <v>8.1545394696203152E-4</v>
      </c>
      <c r="AB20" s="136">
        <v>7.0581365262802299E-3</v>
      </c>
      <c r="AC20" s="136">
        <v>0.15364030053745742</v>
      </c>
      <c r="AD20" s="136">
        <v>5.7704197346921025E-2</v>
      </c>
      <c r="AE20" s="137"/>
      <c r="AF20" s="138">
        <v>45.286996000000009</v>
      </c>
      <c r="AG20" s="138">
        <v>5156.1450771</v>
      </c>
      <c r="AH20" s="138">
        <v>3847.1910799999996</v>
      </c>
      <c r="AI20" s="138">
        <v>23817.069310492632</v>
      </c>
      <c r="AJ20" s="138" t="s">
        <v>392</v>
      </c>
      <c r="AK20" s="138" t="s">
        <v>385</v>
      </c>
      <c r="AL20" s="147" t="s">
        <v>49</v>
      </c>
    </row>
    <row r="21" spans="1:38" s="2" customFormat="1" ht="26.25" customHeight="1" thickBot="1" x14ac:dyDescent="0.25">
      <c r="A21" s="63" t="s">
        <v>53</v>
      </c>
      <c r="B21" s="63" t="s">
        <v>66</v>
      </c>
      <c r="C21" s="64" t="s">
        <v>67</v>
      </c>
      <c r="D21" s="65"/>
      <c r="E21" s="136">
        <v>0.32747430300000002</v>
      </c>
      <c r="F21" s="136">
        <v>5.6187094000000007E-2</v>
      </c>
      <c r="G21" s="136">
        <v>0.124377581</v>
      </c>
      <c r="H21" s="136">
        <v>5.1986899999999997E-3</v>
      </c>
      <c r="I21" s="136">
        <v>1.5206488000000015E-2</v>
      </c>
      <c r="J21" s="136">
        <v>2.3538682000000019E-2</v>
      </c>
      <c r="K21" s="136">
        <v>3.9372647000000004E-2</v>
      </c>
      <c r="L21" s="136">
        <v>1.3186479308646569E-3</v>
      </c>
      <c r="M21" s="136">
        <v>0.35926276699999998</v>
      </c>
      <c r="N21" s="136">
        <v>5.3795372108424125E-2</v>
      </c>
      <c r="O21" s="136">
        <v>1.2485048122210653E-3</v>
      </c>
      <c r="P21" s="136">
        <v>5.4320370779612336E-3</v>
      </c>
      <c r="Q21" s="136">
        <v>2.0059838945119322E-3</v>
      </c>
      <c r="R21" s="136">
        <v>6.3092221305876099E-3</v>
      </c>
      <c r="S21" s="136">
        <v>7.1328017484175218E-3</v>
      </c>
      <c r="T21" s="136">
        <v>5.2442928321976105E-3</v>
      </c>
      <c r="U21" s="136">
        <v>9.7535046366088068E-4</v>
      </c>
      <c r="V21" s="136">
        <v>0.1028481055248197</v>
      </c>
      <c r="W21" s="136">
        <v>8.6089575190204423E-2</v>
      </c>
      <c r="X21" s="136">
        <v>2.1359428176802309E-2</v>
      </c>
      <c r="Y21" s="136">
        <v>3.6180068949054039E-2</v>
      </c>
      <c r="Z21" s="136">
        <v>1.4212874375143254E-2</v>
      </c>
      <c r="AA21" s="136">
        <v>1.2043684036728468E-2</v>
      </c>
      <c r="AB21" s="136">
        <v>8.3796055537728065E-2</v>
      </c>
      <c r="AC21" s="136">
        <v>4.50315392698E-4</v>
      </c>
      <c r="AD21" s="136">
        <v>6.6774044189911994E-2</v>
      </c>
      <c r="AE21" s="137"/>
      <c r="AF21" s="138">
        <v>1.2597334993218499</v>
      </c>
      <c r="AG21" s="138">
        <v>392.77389789999995</v>
      </c>
      <c r="AH21" s="138">
        <v>4254.0511150400025</v>
      </c>
      <c r="AI21" s="138">
        <v>56.352368399999996</v>
      </c>
      <c r="AJ21" s="138" t="s">
        <v>392</v>
      </c>
      <c r="AK21" s="138" t="s">
        <v>385</v>
      </c>
      <c r="AL21" s="147" t="s">
        <v>49</v>
      </c>
    </row>
    <row r="22" spans="1:38" s="2" customFormat="1" ht="26.25" customHeight="1" thickBot="1" x14ac:dyDescent="0.25">
      <c r="A22" s="63" t="s">
        <v>53</v>
      </c>
      <c r="B22" s="67" t="s">
        <v>68</v>
      </c>
      <c r="C22" s="64" t="s">
        <v>69</v>
      </c>
      <c r="D22" s="65"/>
      <c r="E22" s="136">
        <v>5.1098697870000001</v>
      </c>
      <c r="F22" s="136">
        <v>0.10547356500000001</v>
      </c>
      <c r="G22" s="136">
        <v>0.46759055699999996</v>
      </c>
      <c r="H22" s="136" t="s">
        <v>392</v>
      </c>
      <c r="I22" s="136">
        <v>2.7847370000000007E-3</v>
      </c>
      <c r="J22" s="136">
        <v>5.0207240000000016E-3</v>
      </c>
      <c r="K22" s="136">
        <v>1.7879069000000001E-2</v>
      </c>
      <c r="L22" s="136">
        <v>2.4549802739314431E-4</v>
      </c>
      <c r="M22" s="136">
        <v>15.485772410999999</v>
      </c>
      <c r="N22" s="136">
        <v>0.23011097759999999</v>
      </c>
      <c r="O22" s="136">
        <v>1.8784569599999999E-2</v>
      </c>
      <c r="P22" s="136">
        <v>0.11505548879999999</v>
      </c>
      <c r="Q22" s="136">
        <v>6.2223886799999996E-2</v>
      </c>
      <c r="R22" s="136">
        <v>9.6270919199999999E-2</v>
      </c>
      <c r="S22" s="136">
        <v>0.15192020663999997</v>
      </c>
      <c r="T22" s="136">
        <v>0.11505548879999999</v>
      </c>
      <c r="U22" s="136">
        <v>5.9406201359999994E-2</v>
      </c>
      <c r="V22" s="136">
        <v>0.99558218879999993</v>
      </c>
      <c r="W22" s="136">
        <v>9.6270919199999989E-3</v>
      </c>
      <c r="X22" s="136">
        <v>1.5262462799999997E-5</v>
      </c>
      <c r="Y22" s="136">
        <v>6.5745993599999983E-4</v>
      </c>
      <c r="Z22" s="136">
        <v>1.8080148239999998E-4</v>
      </c>
      <c r="AA22" s="136">
        <v>1.009670616E-4</v>
      </c>
      <c r="AB22" s="136">
        <v>9.5449094279999997E-4</v>
      </c>
      <c r="AC22" s="136">
        <v>1.0801127519999999E-2</v>
      </c>
      <c r="AD22" s="136">
        <v>0.2418513336</v>
      </c>
      <c r="AE22" s="137"/>
      <c r="AF22" s="138">
        <v>238.92821542082885</v>
      </c>
      <c r="AG22" s="138">
        <v>7092.1773731640014</v>
      </c>
      <c r="AH22" s="138">
        <v>4740.9777623999998</v>
      </c>
      <c r="AI22" s="138">
        <v>612.49530800000002</v>
      </c>
      <c r="AJ22" s="138">
        <v>3054.59557</v>
      </c>
      <c r="AK22" s="138" t="s">
        <v>385</v>
      </c>
      <c r="AL22" s="147" t="s">
        <v>49</v>
      </c>
    </row>
    <row r="23" spans="1:38" s="2" customFormat="1" ht="26.25" customHeight="1" thickBot="1" x14ac:dyDescent="0.25">
      <c r="A23" s="63" t="s">
        <v>70</v>
      </c>
      <c r="B23" s="67" t="s">
        <v>363</v>
      </c>
      <c r="C23" s="64" t="s">
        <v>359</v>
      </c>
      <c r="D23" s="110"/>
      <c r="E23" s="136">
        <v>0.43082489833333337</v>
      </c>
      <c r="F23" s="136">
        <v>9.276405166666668E-2</v>
      </c>
      <c r="G23" s="136">
        <v>3.055666666666667E-4</v>
      </c>
      <c r="H23" s="136">
        <v>1.1161333333333334E-4</v>
      </c>
      <c r="I23" s="136">
        <v>2.6979573333333333E-2</v>
      </c>
      <c r="J23" s="136">
        <v>2.6979573333333333E-2</v>
      </c>
      <c r="K23" s="136">
        <v>2.6979573333333333E-2</v>
      </c>
      <c r="L23" s="136">
        <v>1.6509476666666665E-2</v>
      </c>
      <c r="M23" s="136">
        <v>2.1800648433333341</v>
      </c>
      <c r="N23" s="136" t="s">
        <v>395</v>
      </c>
      <c r="O23" s="136">
        <v>1.5278333333333335E-4</v>
      </c>
      <c r="P23" s="136" t="s">
        <v>395</v>
      </c>
      <c r="Q23" s="136" t="s">
        <v>395</v>
      </c>
      <c r="R23" s="136">
        <v>7.6391666666666687E-4</v>
      </c>
      <c r="S23" s="136">
        <v>2.5973166666666669E-2</v>
      </c>
      <c r="T23" s="136">
        <v>1.0694833333333334E-3</v>
      </c>
      <c r="U23" s="136">
        <v>1.5278333333333335E-4</v>
      </c>
      <c r="V23" s="136">
        <v>1.5278333333333335E-2</v>
      </c>
      <c r="W23" s="136" t="s">
        <v>395</v>
      </c>
      <c r="X23" s="136">
        <v>4.848833333333334E-4</v>
      </c>
      <c r="Y23" s="136">
        <v>7.3738333333333336E-4</v>
      </c>
      <c r="Z23" s="136" t="s">
        <v>395</v>
      </c>
      <c r="AA23" s="136" t="s">
        <v>395</v>
      </c>
      <c r="AB23" s="136">
        <v>1.2222666666666668E-3</v>
      </c>
      <c r="AC23" s="136" t="s">
        <v>395</v>
      </c>
      <c r="AD23" s="136" t="s">
        <v>395</v>
      </c>
      <c r="AE23" s="137"/>
      <c r="AF23" s="136">
        <v>598.67053793799926</v>
      </c>
      <c r="AG23" s="136" t="s">
        <v>385</v>
      </c>
      <c r="AH23" s="136" t="s">
        <v>385</v>
      </c>
      <c r="AI23" s="136">
        <v>23.211663423267581</v>
      </c>
      <c r="AJ23" s="136" t="s">
        <v>385</v>
      </c>
      <c r="AK23" s="136" t="s">
        <v>385</v>
      </c>
      <c r="AL23" s="145" t="s">
        <v>49</v>
      </c>
    </row>
    <row r="24" spans="1:38" s="2" customFormat="1" ht="26.25" customHeight="1" thickBot="1" x14ac:dyDescent="0.25">
      <c r="A24" s="68" t="s">
        <v>53</v>
      </c>
      <c r="B24" s="67" t="s">
        <v>71</v>
      </c>
      <c r="C24" s="64" t="s">
        <v>72</v>
      </c>
      <c r="D24" s="65"/>
      <c r="E24" s="136">
        <v>0.87637173700000004</v>
      </c>
      <c r="F24" s="136">
        <v>4.0603554369999992</v>
      </c>
      <c r="G24" s="136">
        <v>0.15584945</v>
      </c>
      <c r="H24" s="136">
        <v>7.9127480000000007E-3</v>
      </c>
      <c r="I24" s="136">
        <v>0.14412081099999999</v>
      </c>
      <c r="J24" s="136">
        <v>0.18717858100000004</v>
      </c>
      <c r="K24" s="136">
        <v>0.27565526500000004</v>
      </c>
      <c r="L24" s="136">
        <v>3.9115542167521306E-2</v>
      </c>
      <c r="M24" s="136">
        <v>1.3888122609999998</v>
      </c>
      <c r="N24" s="136">
        <v>2.1957713635636759E-2</v>
      </c>
      <c r="O24" s="136">
        <v>6.8109881104779137E-3</v>
      </c>
      <c r="P24" s="136">
        <v>8.1822191712047146E-3</v>
      </c>
      <c r="Q24" s="136">
        <v>6.7628912391701412E-3</v>
      </c>
      <c r="R24" s="136">
        <v>1.1715040060818877E-2</v>
      </c>
      <c r="S24" s="136">
        <v>4.5628898566716734E-3</v>
      </c>
      <c r="T24" s="136">
        <v>4.6614790510780921E-2</v>
      </c>
      <c r="U24" s="136">
        <v>6.9553186751569055E-3</v>
      </c>
      <c r="V24" s="136">
        <v>0.24819375140246722</v>
      </c>
      <c r="W24" s="136">
        <v>0.11027406201281831</v>
      </c>
      <c r="X24" s="136">
        <v>4.575517561868539E-3</v>
      </c>
      <c r="Y24" s="136">
        <v>7.7169144599999705E-3</v>
      </c>
      <c r="Z24" s="136">
        <v>2.5435114788973793E-3</v>
      </c>
      <c r="AA24" s="136">
        <v>1.9192019242689673E-3</v>
      </c>
      <c r="AB24" s="136">
        <v>1.6755145425034854E-2</v>
      </c>
      <c r="AC24" s="136">
        <v>3.0889423147078061E-2</v>
      </c>
      <c r="AD24" s="136">
        <v>1.324327737967171E-2</v>
      </c>
      <c r="AE24" s="137"/>
      <c r="AF24" s="138">
        <v>165.99116973680495</v>
      </c>
      <c r="AG24" s="138">
        <v>195.74596812999999</v>
      </c>
      <c r="AH24" s="138">
        <v>6502.2759232000026</v>
      </c>
      <c r="AI24" s="138">
        <v>3891.4857551848127</v>
      </c>
      <c r="AJ24" s="138">
        <v>2.0358000000000001</v>
      </c>
      <c r="AK24" s="138" t="s">
        <v>392</v>
      </c>
      <c r="AL24" s="147" t="s">
        <v>49</v>
      </c>
    </row>
    <row r="25" spans="1:38" s="2" customFormat="1" ht="26.25" customHeight="1" thickBot="1" x14ac:dyDescent="0.25">
      <c r="A25" s="63" t="s">
        <v>73</v>
      </c>
      <c r="B25" s="67" t="s">
        <v>74</v>
      </c>
      <c r="C25" s="69" t="s">
        <v>75</v>
      </c>
      <c r="D25" s="65"/>
      <c r="E25" s="136">
        <v>8.1536922007697993E-2</v>
      </c>
      <c r="F25" s="136">
        <v>8.3146220170291982E-4</v>
      </c>
      <c r="G25" s="136">
        <v>5.2906226420020011E-3</v>
      </c>
      <c r="H25" s="136" t="s">
        <v>395</v>
      </c>
      <c r="I25" s="136">
        <v>9.629665176308981E-4</v>
      </c>
      <c r="J25" s="136">
        <v>9.629665176308981E-4</v>
      </c>
      <c r="K25" s="136">
        <v>9.629665176308981E-4</v>
      </c>
      <c r="L25" s="136">
        <v>4.622239284628307E-4</v>
      </c>
      <c r="M25" s="136">
        <v>5.7446145506408378E-2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272.71835430133399</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1.0745983535277198E-2</v>
      </c>
      <c r="F26" s="136">
        <v>1.948848142489424E-4</v>
      </c>
      <c r="G26" s="136">
        <v>8.348165599E-4</v>
      </c>
      <c r="H26" s="136" t="s">
        <v>395</v>
      </c>
      <c r="I26" s="136">
        <v>2.5881535975148074E-4</v>
      </c>
      <c r="J26" s="136">
        <v>2.5881535975148074E-4</v>
      </c>
      <c r="K26" s="136">
        <v>2.5881535975148074E-4</v>
      </c>
      <c r="L26" s="136">
        <v>1.2423137268071074E-4</v>
      </c>
      <c r="M26" s="136">
        <v>1.4448022102906979E-2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43.032223390082002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6.4295803192907224</v>
      </c>
      <c r="F27" s="136">
        <v>7.6897666230196542</v>
      </c>
      <c r="G27" s="136">
        <v>6.7720191449042469E-2</v>
      </c>
      <c r="H27" s="136">
        <v>0.41821632679566201</v>
      </c>
      <c r="I27" s="136">
        <v>0.21488933802318119</v>
      </c>
      <c r="J27" s="136">
        <v>0.21488933802318119</v>
      </c>
      <c r="K27" s="136">
        <v>0.21488933802318119</v>
      </c>
      <c r="L27" s="136">
        <v>0.14222614905470235</v>
      </c>
      <c r="M27" s="136">
        <v>81.401514957836056</v>
      </c>
      <c r="N27" s="136">
        <v>9.771312482076851E-4</v>
      </c>
      <c r="O27" s="136">
        <v>1.2038652989614467E-4</v>
      </c>
      <c r="P27" s="136">
        <v>5.6755330829362845E-3</v>
      </c>
      <c r="Q27" s="136">
        <v>1.840895471038489E-4</v>
      </c>
      <c r="R27" s="136">
        <v>4.7643770676466047E-3</v>
      </c>
      <c r="S27" s="136">
        <v>3.3509815861759002E-3</v>
      </c>
      <c r="T27" s="136">
        <v>1.3317988099111836E-3</v>
      </c>
      <c r="U27" s="136">
        <v>1.2740603441540859E-4</v>
      </c>
      <c r="V27" s="136">
        <v>2.1232580814120335E-2</v>
      </c>
      <c r="W27" s="136">
        <v>0.31820479999999995</v>
      </c>
      <c r="X27" s="136">
        <v>6.7556701782E-3</v>
      </c>
      <c r="Y27" s="136">
        <v>8.1947792985999999E-3</v>
      </c>
      <c r="Z27" s="136">
        <v>5.5855514577000005E-3</v>
      </c>
      <c r="AA27" s="136">
        <v>7.9240386178999998E-3</v>
      </c>
      <c r="AB27" s="136">
        <v>2.84600395524E-2</v>
      </c>
      <c r="AC27" s="136">
        <v>3.0234670000000002E-4</v>
      </c>
      <c r="AD27" s="136">
        <v>6.8621000000000006E-5</v>
      </c>
      <c r="AE27" s="137"/>
      <c r="AF27" s="138">
        <v>30686.764076803898</v>
      </c>
      <c r="AG27" s="138" t="s">
        <v>385</v>
      </c>
      <c r="AH27" s="138">
        <v>1.1029550843</v>
      </c>
      <c r="AI27" s="138">
        <v>872.95465864430003</v>
      </c>
      <c r="AJ27" s="138" t="s">
        <v>385</v>
      </c>
      <c r="AK27" s="138" t="s">
        <v>385</v>
      </c>
      <c r="AL27" s="147" t="s">
        <v>49</v>
      </c>
    </row>
    <row r="28" spans="1:38" s="2" customFormat="1" ht="26.25" customHeight="1" thickBot="1" x14ac:dyDescent="0.25">
      <c r="A28" s="63" t="s">
        <v>78</v>
      </c>
      <c r="B28" s="63" t="s">
        <v>81</v>
      </c>
      <c r="C28" s="64" t="s">
        <v>82</v>
      </c>
      <c r="D28" s="65"/>
      <c r="E28" s="136">
        <v>3.9842940947907892</v>
      </c>
      <c r="F28" s="136">
        <v>0.80541175939276921</v>
      </c>
      <c r="G28" s="136">
        <v>3.1305623035560004E-2</v>
      </c>
      <c r="H28" s="136">
        <v>3.6884468574996318E-2</v>
      </c>
      <c r="I28" s="136">
        <v>0.39183354196923176</v>
      </c>
      <c r="J28" s="136">
        <v>0.39183354196923176</v>
      </c>
      <c r="K28" s="136">
        <v>0.39183354196923176</v>
      </c>
      <c r="L28" s="136">
        <v>0.2761735803016237</v>
      </c>
      <c r="M28" s="136">
        <v>7.7164490086660127</v>
      </c>
      <c r="N28" s="136">
        <v>2.4541094827673524E-4</v>
      </c>
      <c r="O28" s="136">
        <v>2.748190514946559E-5</v>
      </c>
      <c r="P28" s="136">
        <v>1.9940787202833319E-3</v>
      </c>
      <c r="Q28" s="136">
        <v>4.7611784494451004E-5</v>
      </c>
      <c r="R28" s="136">
        <v>2.6354127275681457E-3</v>
      </c>
      <c r="S28" s="136">
        <v>1.7875164648192079E-3</v>
      </c>
      <c r="T28" s="136">
        <v>2.2020800766506469E-4</v>
      </c>
      <c r="U28" s="136">
        <v>4.0259758689970842E-5</v>
      </c>
      <c r="V28" s="136">
        <v>7.0261957900603494E-3</v>
      </c>
      <c r="W28" s="136">
        <v>0.1861787</v>
      </c>
      <c r="X28" s="136">
        <v>5.1766525199000001E-3</v>
      </c>
      <c r="Y28" s="136">
        <v>5.8327331340999999E-3</v>
      </c>
      <c r="Z28" s="136">
        <v>4.5269176381999999E-3</v>
      </c>
      <c r="AA28" s="136">
        <v>4.9322620610000008E-3</v>
      </c>
      <c r="AB28" s="136">
        <v>2.0468565353200002E-2</v>
      </c>
      <c r="AC28" s="136">
        <v>1.6280290000000001E-4</v>
      </c>
      <c r="AD28" s="136">
        <v>3.4546399999999998E-5</v>
      </c>
      <c r="AE28" s="137"/>
      <c r="AF28" s="138">
        <v>13294.9340698623</v>
      </c>
      <c r="AG28" s="138" t="s">
        <v>385</v>
      </c>
      <c r="AH28" s="138" t="s">
        <v>385</v>
      </c>
      <c r="AI28" s="138">
        <v>539.53490609649998</v>
      </c>
      <c r="AJ28" s="138" t="s">
        <v>385</v>
      </c>
      <c r="AK28" s="138" t="s">
        <v>385</v>
      </c>
      <c r="AL28" s="147" t="s">
        <v>49</v>
      </c>
    </row>
    <row r="29" spans="1:38" s="2" customFormat="1" ht="26.25" customHeight="1" thickBot="1" x14ac:dyDescent="0.25">
      <c r="A29" s="63" t="s">
        <v>78</v>
      </c>
      <c r="B29" s="63" t="s">
        <v>83</v>
      </c>
      <c r="C29" s="64" t="s">
        <v>84</v>
      </c>
      <c r="D29" s="65"/>
      <c r="E29" s="136">
        <v>29.470641417080941</v>
      </c>
      <c r="F29" s="136">
        <v>1.7359956808427208</v>
      </c>
      <c r="G29" s="136">
        <v>8.827370563151106E-2</v>
      </c>
      <c r="H29" s="136">
        <v>1.388905972875658E-2</v>
      </c>
      <c r="I29" s="136">
        <v>0.81974963853711758</v>
      </c>
      <c r="J29" s="136">
        <v>0.81974963853711758</v>
      </c>
      <c r="K29" s="136">
        <v>0.81974963853711758</v>
      </c>
      <c r="L29" s="136">
        <v>0.48993723791793042</v>
      </c>
      <c r="M29" s="136">
        <v>7.1266435469511773</v>
      </c>
      <c r="N29" s="136">
        <v>4.6534050713082438E-4</v>
      </c>
      <c r="O29" s="136">
        <v>4.6541601605871545E-5</v>
      </c>
      <c r="P29" s="136">
        <v>4.931050116225787E-3</v>
      </c>
      <c r="Q29" s="136">
        <v>9.3064325979770333E-5</v>
      </c>
      <c r="R29" s="136">
        <v>7.9068432797417109E-3</v>
      </c>
      <c r="S29" s="136">
        <v>5.3022880496183429E-3</v>
      </c>
      <c r="T29" s="136">
        <v>1.8644956490307727E-4</v>
      </c>
      <c r="U29" s="136">
        <v>9.3045448747797603E-5</v>
      </c>
      <c r="V29" s="136">
        <v>1.6747614457644382E-2</v>
      </c>
      <c r="W29" s="136">
        <v>0.3023594</v>
      </c>
      <c r="X29" s="136">
        <v>4.3194135560999996E-3</v>
      </c>
      <c r="Y29" s="136">
        <v>2.6156448756300001E-2</v>
      </c>
      <c r="Z29" s="136">
        <v>2.92280317294E-2</v>
      </c>
      <c r="AA29" s="136">
        <v>6.7190877540000008E-3</v>
      </c>
      <c r="AB29" s="136">
        <v>6.6422981795800001E-2</v>
      </c>
      <c r="AC29" s="136">
        <v>2.5074929999999997E-4</v>
      </c>
      <c r="AD29" s="136">
        <v>5.87879E-5</v>
      </c>
      <c r="AE29" s="137"/>
      <c r="AF29" s="138">
        <v>37135.0649865573</v>
      </c>
      <c r="AG29" s="138" t="s">
        <v>385</v>
      </c>
      <c r="AH29" s="138">
        <v>235.33023244500001</v>
      </c>
      <c r="AI29" s="138">
        <v>1672.0547380583</v>
      </c>
      <c r="AJ29" s="138" t="s">
        <v>385</v>
      </c>
      <c r="AK29" s="138" t="s">
        <v>385</v>
      </c>
      <c r="AL29" s="147" t="s">
        <v>49</v>
      </c>
    </row>
    <row r="30" spans="1:38" s="2" customFormat="1" ht="26.25" customHeight="1" thickBot="1" x14ac:dyDescent="0.25">
      <c r="A30" s="63" t="s">
        <v>78</v>
      </c>
      <c r="B30" s="63" t="s">
        <v>85</v>
      </c>
      <c r="C30" s="64" t="s">
        <v>86</v>
      </c>
      <c r="D30" s="65"/>
      <c r="E30" s="136">
        <v>2.3028623728732281E-2</v>
      </c>
      <c r="F30" s="136">
        <v>0.13328175769787964</v>
      </c>
      <c r="G30" s="136">
        <v>6.308899765870888E-4</v>
      </c>
      <c r="H30" s="136">
        <v>3.1818195287714314E-4</v>
      </c>
      <c r="I30" s="136">
        <v>2.9313803934359248E-3</v>
      </c>
      <c r="J30" s="136">
        <v>2.9313803934359248E-3</v>
      </c>
      <c r="K30" s="136">
        <v>2.9313803934359248E-3</v>
      </c>
      <c r="L30" s="136">
        <v>4.9734561983031213E-4</v>
      </c>
      <c r="M30" s="136">
        <v>0.75662201073272894</v>
      </c>
      <c r="N30" s="136">
        <v>9.7177450149407717E-6</v>
      </c>
      <c r="O30" s="136">
        <v>2.8142863070211448E-6</v>
      </c>
      <c r="P30" s="136">
        <v>4.5997641303639154E-5</v>
      </c>
      <c r="Q30" s="136">
        <v>3.5105102693523623E-6</v>
      </c>
      <c r="R30" s="136">
        <v>3.3909240950355747E-5</v>
      </c>
      <c r="S30" s="136">
        <v>2.4220886393111235E-5</v>
      </c>
      <c r="T30" s="136">
        <v>1.2814014773310906E-5</v>
      </c>
      <c r="U30" s="136">
        <v>1.7479075202521126E-6</v>
      </c>
      <c r="V30" s="136">
        <v>3.3584305059726698E-2</v>
      </c>
      <c r="W30" s="136">
        <v>2.5244999999999998E-3</v>
      </c>
      <c r="X30" s="136">
        <v>4.9881819799999999E-5</v>
      </c>
      <c r="Y30" s="136">
        <v>6.1454867800000003E-5</v>
      </c>
      <c r="Z30" s="136">
        <v>3.9116025800000004E-5</v>
      </c>
      <c r="AA30" s="136">
        <v>6.7779733000000001E-5</v>
      </c>
      <c r="AB30" s="136">
        <v>2.1823244640000003E-4</v>
      </c>
      <c r="AC30" s="136">
        <v>2.5245000000000001E-6</v>
      </c>
      <c r="AD30" s="136">
        <v>9.005E-7</v>
      </c>
      <c r="AE30" s="137"/>
      <c r="AF30" s="138">
        <v>222.23678812489999</v>
      </c>
      <c r="AG30" s="138" t="s">
        <v>385</v>
      </c>
      <c r="AH30" s="138" t="s">
        <v>385</v>
      </c>
      <c r="AI30" s="138">
        <v>5.7587401587000002</v>
      </c>
      <c r="AJ30" s="138" t="s">
        <v>385</v>
      </c>
      <c r="AK30" s="138" t="s">
        <v>385</v>
      </c>
      <c r="AL30" s="147" t="s">
        <v>49</v>
      </c>
    </row>
    <row r="31" spans="1:38" s="2" customFormat="1" ht="26.25" customHeight="1" thickBot="1" x14ac:dyDescent="0.25">
      <c r="A31" s="63" t="s">
        <v>78</v>
      </c>
      <c r="B31" s="63" t="s">
        <v>87</v>
      </c>
      <c r="C31" s="64" t="s">
        <v>88</v>
      </c>
      <c r="D31" s="65"/>
      <c r="E31" s="136" t="s">
        <v>385</v>
      </c>
      <c r="F31" s="136">
        <v>3.3250651881652806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0.26384033666958795</v>
      </c>
      <c r="J32" s="136">
        <v>0.49204109946453084</v>
      </c>
      <c r="K32" s="136">
        <v>0.64763829345934265</v>
      </c>
      <c r="L32" s="136">
        <v>2.7175554676967556E-2</v>
      </c>
      <c r="M32" s="136" t="s">
        <v>385</v>
      </c>
      <c r="N32" s="136">
        <v>0.67247733937339882</v>
      </c>
      <c r="O32" s="136">
        <v>3.1194480711727161E-3</v>
      </c>
      <c r="P32" s="136" t="s">
        <v>395</v>
      </c>
      <c r="Q32" s="136">
        <v>2.0932654991362601E-12</v>
      </c>
      <c r="R32" s="136">
        <v>0.24913590982302075</v>
      </c>
      <c r="S32" s="136">
        <v>5.4545409995862295</v>
      </c>
      <c r="T32" s="136">
        <v>3.9435113695239998E-2</v>
      </c>
      <c r="U32" s="136">
        <v>5.2768067333917581E-3</v>
      </c>
      <c r="V32" s="136">
        <v>2.0932654991362627</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19264.557982034301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0.15666601790030127</v>
      </c>
      <c r="J33" s="136">
        <v>0.29012225537092806</v>
      </c>
      <c r="K33" s="136">
        <v>0.58024451074185612</v>
      </c>
      <c r="L33" s="136">
        <v>6.150591813863686E-3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19264.557982034301</v>
      </c>
      <c r="AL33" s="147" t="s">
        <v>382</v>
      </c>
    </row>
    <row r="34" spans="1:38" s="2" customFormat="1" ht="26.25" customHeight="1" thickBot="1" x14ac:dyDescent="0.25">
      <c r="A34" s="63" t="s">
        <v>70</v>
      </c>
      <c r="B34" s="63" t="s">
        <v>93</v>
      </c>
      <c r="C34" s="64" t="s">
        <v>94</v>
      </c>
      <c r="D34" s="65"/>
      <c r="E34" s="136">
        <v>1.4119842461759995</v>
      </c>
      <c r="F34" s="136">
        <v>0.12530012871599996</v>
      </c>
      <c r="G34" s="136">
        <v>5.3892528479999988E-4</v>
      </c>
      <c r="H34" s="136">
        <v>1.8862384967999996E-4</v>
      </c>
      <c r="I34" s="136">
        <v>3.6916382008799993E-2</v>
      </c>
      <c r="J34" s="136">
        <v>3.8802620505599988E-2</v>
      </c>
      <c r="K34" s="136">
        <v>4.095832164479999E-2</v>
      </c>
      <c r="L34" s="136">
        <v>2.3995648305719996E-2</v>
      </c>
      <c r="M34" s="136">
        <v>0.28832502736799992</v>
      </c>
      <c r="N34" s="136" t="s">
        <v>395</v>
      </c>
      <c r="O34" s="136">
        <v>2.6946264239999994E-4</v>
      </c>
      <c r="P34" s="136" t="s">
        <v>395</v>
      </c>
      <c r="Q34" s="136" t="s">
        <v>395</v>
      </c>
      <c r="R34" s="136">
        <v>1.3473132119999997E-3</v>
      </c>
      <c r="S34" s="136">
        <v>4.5808649207999985E-2</v>
      </c>
      <c r="T34" s="136">
        <v>1.8862384967999997E-3</v>
      </c>
      <c r="U34" s="136">
        <v>2.6946264239999994E-4</v>
      </c>
      <c r="V34" s="136">
        <v>2.6946264239999993E-2</v>
      </c>
      <c r="W34" s="136">
        <v>2.6946264239999995E-3</v>
      </c>
      <c r="X34" s="136">
        <v>8.0838792719999976E-4</v>
      </c>
      <c r="Y34" s="136">
        <v>1.3473132119999997E-3</v>
      </c>
      <c r="Z34" s="136">
        <v>1.0024010297279998E-6</v>
      </c>
      <c r="AA34" s="136">
        <v>2.3173787246399996E-7</v>
      </c>
      <c r="AB34" s="136">
        <v>2.1569352781021915E-3</v>
      </c>
      <c r="AC34" s="136">
        <v>2.1557011391999995E-4</v>
      </c>
      <c r="AD34" s="136">
        <v>0.26946264239999995</v>
      </c>
      <c r="AE34" s="137"/>
      <c r="AF34" s="138">
        <v>1081.0886348172314</v>
      </c>
      <c r="AG34" s="138" t="s">
        <v>385</v>
      </c>
      <c r="AH34" s="138" t="s">
        <v>385</v>
      </c>
      <c r="AI34" s="138">
        <v>49.943681196229072</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0.79460254572456801</v>
      </c>
      <c r="F36" s="136">
        <v>2.7054563347494748E-2</v>
      </c>
      <c r="G36" s="136">
        <v>0.20040417294440555</v>
      </c>
      <c r="H36" s="136">
        <v>7.0141460530541943E-5</v>
      </c>
      <c r="I36" s="136">
        <v>5.6113168424433549E-2</v>
      </c>
      <c r="J36" s="136">
        <v>6.2125293612765725E-2</v>
      </c>
      <c r="K36" s="136">
        <v>6.2125293612765725E-2</v>
      </c>
      <c r="L36" s="136">
        <v>7.455035233531887E-3</v>
      </c>
      <c r="M36" s="136">
        <v>7.414954398943005E-2</v>
      </c>
      <c r="N36" s="136">
        <v>1.8036375564996498E-3</v>
      </c>
      <c r="O36" s="136">
        <v>2.0040417294440557E-4</v>
      </c>
      <c r="P36" s="136">
        <v>2.0040417294440557E-4</v>
      </c>
      <c r="Q36" s="136">
        <v>6.8137418801097896E-3</v>
      </c>
      <c r="R36" s="136">
        <v>7.2145502259985993E-3</v>
      </c>
      <c r="S36" s="136">
        <v>1.2525260809025347E-2</v>
      </c>
      <c r="T36" s="136">
        <v>0.32064667671104885</v>
      </c>
      <c r="U36" s="136">
        <v>2.1042438159162582E-3</v>
      </c>
      <c r="V36" s="136">
        <v>1.2024250376664334E-2</v>
      </c>
      <c r="W36" s="136">
        <v>4.7094980641935303E-4</v>
      </c>
      <c r="X36" s="136">
        <v>3.0060625941660829E-4</v>
      </c>
      <c r="Y36" s="136">
        <v>5.0101043236101394E-4</v>
      </c>
      <c r="Z36" s="136">
        <v>3.7275176167659434E-7</v>
      </c>
      <c r="AA36" s="136">
        <v>8.6173794366094385E-8</v>
      </c>
      <c r="AB36" s="136">
        <v>8.0207561733366484E-4</v>
      </c>
      <c r="AC36" s="136">
        <v>1.4028292106108391E-3</v>
      </c>
      <c r="AD36" s="136">
        <v>5.7115189289155578E-3</v>
      </c>
      <c r="AE36" s="137"/>
      <c r="AF36" s="138">
        <v>423.0331686683457</v>
      </c>
      <c r="AG36" s="138" t="s">
        <v>385</v>
      </c>
      <c r="AH36" s="138" t="s">
        <v>385</v>
      </c>
      <c r="AI36" s="138">
        <v>1.9522696665489999E-2</v>
      </c>
      <c r="AJ36" s="138" t="s">
        <v>385</v>
      </c>
      <c r="AK36" s="138" t="s">
        <v>385</v>
      </c>
      <c r="AL36" s="147" t="s">
        <v>49</v>
      </c>
    </row>
    <row r="37" spans="1:38" s="2" customFormat="1" ht="26.25" customHeight="1" thickBot="1" x14ac:dyDescent="0.25">
      <c r="A37" s="63" t="s">
        <v>70</v>
      </c>
      <c r="B37" s="63" t="s">
        <v>100</v>
      </c>
      <c r="C37" s="64" t="s">
        <v>369</v>
      </c>
      <c r="D37" s="65"/>
      <c r="E37" s="136">
        <v>2.5851341579999998</v>
      </c>
      <c r="F37" s="136">
        <v>0.22513290799999999</v>
      </c>
      <c r="G37" s="136">
        <v>2.0596700000000002E-4</v>
      </c>
      <c r="H37" s="136" t="s">
        <v>385</v>
      </c>
      <c r="I37" s="136">
        <v>3.5932000000000001E-5</v>
      </c>
      <c r="J37" s="136">
        <v>3.5932000000000001E-5</v>
      </c>
      <c r="K37" s="136">
        <v>3.5932000000000001E-5</v>
      </c>
      <c r="L37" s="136">
        <v>1.4671387899452694E-6</v>
      </c>
      <c r="M37" s="136">
        <v>0.17999627699999998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1.0754199999999998</v>
      </c>
      <c r="AG37" s="136" t="s">
        <v>392</v>
      </c>
      <c r="AH37" s="136">
        <v>15505.078439359999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1.8660801950000001</v>
      </c>
      <c r="F39" s="136">
        <v>0.42457475500000086</v>
      </c>
      <c r="G39" s="136">
        <v>0.59224027899999998</v>
      </c>
      <c r="H39" s="136" t="s">
        <v>392</v>
      </c>
      <c r="I39" s="136">
        <v>0.20401509800000031</v>
      </c>
      <c r="J39" s="136">
        <v>0.25425273300000034</v>
      </c>
      <c r="K39" s="136">
        <v>0.40370995800000004</v>
      </c>
      <c r="L39" s="136">
        <v>4.1289384120879943E-2</v>
      </c>
      <c r="M39" s="136">
        <v>2.0142973070000001</v>
      </c>
      <c r="N39" s="136">
        <v>0.2022052848082484</v>
      </c>
      <c r="O39" s="136">
        <v>2.8152979536746236E-2</v>
      </c>
      <c r="P39" s="136">
        <v>1.2961726519753572E-2</v>
      </c>
      <c r="Q39" s="136">
        <v>8.4820360073735272E-3</v>
      </c>
      <c r="R39" s="136">
        <v>6.3078463881152833E-2</v>
      </c>
      <c r="S39" s="136">
        <v>3.08646873970186E-2</v>
      </c>
      <c r="T39" s="136">
        <v>2.2422790201691394E-2</v>
      </c>
      <c r="U39" s="136">
        <v>3.6003460281178496E-3</v>
      </c>
      <c r="V39" s="136">
        <v>1.2586114732715101</v>
      </c>
      <c r="W39" s="136">
        <v>0.44120822444408808</v>
      </c>
      <c r="X39" s="136">
        <v>8.4318137270727261E-2</v>
      </c>
      <c r="Y39" s="136">
        <v>0.12308695310587328</v>
      </c>
      <c r="Z39" s="136">
        <v>6.0066080599305814E-2</v>
      </c>
      <c r="AA39" s="136">
        <v>5.2092170541163732E-2</v>
      </c>
      <c r="AB39" s="136">
        <v>0.31956334151707011</v>
      </c>
      <c r="AC39" s="136">
        <v>1.0784381195916039E-2</v>
      </c>
      <c r="AD39" s="136">
        <v>0.18464547279056032</v>
      </c>
      <c r="AE39" s="137"/>
      <c r="AF39" s="138">
        <v>51.018153502321113</v>
      </c>
      <c r="AG39" s="138">
        <v>1323.8794868076091</v>
      </c>
      <c r="AH39" s="138">
        <v>28478.839673100014</v>
      </c>
      <c r="AI39" s="138">
        <v>1932.638565792</v>
      </c>
      <c r="AJ39" s="138" t="s">
        <v>392</v>
      </c>
      <c r="AK39" s="138" t="s">
        <v>385</v>
      </c>
      <c r="AL39" s="147" t="s">
        <v>49</v>
      </c>
    </row>
    <row r="40" spans="1:38" s="2" customFormat="1" ht="26.25" customHeight="1" thickBot="1" x14ac:dyDescent="0.25">
      <c r="A40" s="63" t="s">
        <v>70</v>
      </c>
      <c r="B40" s="63" t="s">
        <v>105</v>
      </c>
      <c r="C40" s="64" t="s">
        <v>361</v>
      </c>
      <c r="D40" s="65"/>
      <c r="E40" s="136">
        <v>0.15294843750000001</v>
      </c>
      <c r="F40" s="136">
        <v>1.5829687499999998E-2</v>
      </c>
      <c r="G40" s="136">
        <v>9.3750000000000002E-5</v>
      </c>
      <c r="H40" s="136">
        <v>3.7499999999999997E-5</v>
      </c>
      <c r="I40" s="136">
        <v>9.8624999999999997E-3</v>
      </c>
      <c r="J40" s="136">
        <v>9.8624999999999997E-3</v>
      </c>
      <c r="K40" s="136">
        <v>9.8624999999999997E-3</v>
      </c>
      <c r="L40" s="136">
        <v>6.1218749999999997E-3</v>
      </c>
      <c r="M40" s="136">
        <v>5.0503125000000003E-2</v>
      </c>
      <c r="N40" s="136" t="s">
        <v>395</v>
      </c>
      <c r="O40" s="136">
        <v>4.6875000000000001E-5</v>
      </c>
      <c r="P40" s="136" t="s">
        <v>395</v>
      </c>
      <c r="Q40" s="136" t="s">
        <v>395</v>
      </c>
      <c r="R40" s="136">
        <v>2.3437499999999999E-4</v>
      </c>
      <c r="S40" s="136">
        <v>7.9687500000000001E-3</v>
      </c>
      <c r="T40" s="136">
        <v>3.2812500000000007E-4</v>
      </c>
      <c r="U40" s="136">
        <v>4.6875000000000001E-5</v>
      </c>
      <c r="V40" s="136">
        <v>4.6874999999999998E-3</v>
      </c>
      <c r="W40" s="136" t="s">
        <v>395</v>
      </c>
      <c r="X40" s="136">
        <v>1.4062499999999999E-4</v>
      </c>
      <c r="Y40" s="136">
        <v>2.3437499999999999E-4</v>
      </c>
      <c r="Z40" s="136" t="s">
        <v>395</v>
      </c>
      <c r="AA40" s="136" t="s">
        <v>395</v>
      </c>
      <c r="AB40" s="136">
        <v>3.7500000000000001E-4</v>
      </c>
      <c r="AC40" s="136" t="s">
        <v>395</v>
      </c>
      <c r="AD40" s="136" t="s">
        <v>395</v>
      </c>
      <c r="AE40" s="137"/>
      <c r="AF40" s="138">
        <v>179.16070453725303</v>
      </c>
      <c r="AG40" s="138" t="s">
        <v>385</v>
      </c>
      <c r="AH40" s="138" t="s">
        <v>385</v>
      </c>
      <c r="AI40" s="138">
        <v>8.6181918650745963</v>
      </c>
      <c r="AJ40" s="138" t="s">
        <v>385</v>
      </c>
      <c r="AK40" s="138" t="s">
        <v>385</v>
      </c>
      <c r="AL40" s="147" t="s">
        <v>49</v>
      </c>
    </row>
    <row r="41" spans="1:38" s="2" customFormat="1" ht="26.25" customHeight="1" thickBot="1" x14ac:dyDescent="0.25">
      <c r="A41" s="63" t="s">
        <v>103</v>
      </c>
      <c r="B41" s="63" t="s">
        <v>106</v>
      </c>
      <c r="C41" s="64" t="s">
        <v>370</v>
      </c>
      <c r="D41" s="65"/>
      <c r="E41" s="136">
        <v>3.5680445264811786</v>
      </c>
      <c r="F41" s="136">
        <v>40.32435803188929</v>
      </c>
      <c r="G41" s="136">
        <v>1.5936272561697584</v>
      </c>
      <c r="H41" s="136">
        <v>1.798421271953454</v>
      </c>
      <c r="I41" s="136">
        <v>17.991667062047281</v>
      </c>
      <c r="J41" s="136">
        <v>18.413494695641681</v>
      </c>
      <c r="K41" s="136">
        <v>19.522310247218442</v>
      </c>
      <c r="L41" s="136">
        <v>1.8000937277183739</v>
      </c>
      <c r="M41" s="136">
        <v>186.45453437019194</v>
      </c>
      <c r="N41" s="136">
        <v>0.41245835048247848</v>
      </c>
      <c r="O41" s="136">
        <v>0.26563812542294341</v>
      </c>
      <c r="P41" s="136">
        <v>7.1924437988887188E-2</v>
      </c>
      <c r="Q41" s="136">
        <v>5.4274463499491638E-2</v>
      </c>
      <c r="R41" s="136">
        <v>0.84105170745219482</v>
      </c>
      <c r="S41" s="136">
        <v>0.21624997877235</v>
      </c>
      <c r="T41" s="136">
        <v>0.11310430546727035</v>
      </c>
      <c r="U41" s="136">
        <v>4.5065912547247351E-2</v>
      </c>
      <c r="V41" s="136">
        <v>5.0899836958269269</v>
      </c>
      <c r="W41" s="136">
        <v>7.5107931142270079</v>
      </c>
      <c r="X41" s="136">
        <v>5.0894307080792984</v>
      </c>
      <c r="Y41" s="136">
        <v>3.6906442985186083</v>
      </c>
      <c r="Z41" s="136">
        <v>2.0113911521095789</v>
      </c>
      <c r="AA41" s="136">
        <v>2.6724960248830008</v>
      </c>
      <c r="AB41" s="136">
        <v>13.463962183590487</v>
      </c>
      <c r="AC41" s="136">
        <v>2.0468795204724257</v>
      </c>
      <c r="AD41" s="136">
        <v>9.0183413180800295E-2</v>
      </c>
      <c r="AE41" s="137"/>
      <c r="AF41" s="138">
        <v>736</v>
      </c>
      <c r="AG41" s="138">
        <v>2521.941219396615</v>
      </c>
      <c r="AH41" s="138">
        <v>50334.22089740925</v>
      </c>
      <c r="AI41" s="138">
        <v>27225.791947221293</v>
      </c>
      <c r="AJ41" s="138" t="s">
        <v>392</v>
      </c>
      <c r="AK41" s="138" t="s">
        <v>385</v>
      </c>
      <c r="AL41" s="147" t="s">
        <v>49</v>
      </c>
    </row>
    <row r="42" spans="1:38" s="2" customFormat="1" ht="26.25" customHeight="1" thickBot="1" x14ac:dyDescent="0.25">
      <c r="A42" s="63" t="s">
        <v>70</v>
      </c>
      <c r="B42" s="63" t="s">
        <v>107</v>
      </c>
      <c r="C42" s="64" t="s">
        <v>108</v>
      </c>
      <c r="D42" s="65"/>
      <c r="E42" s="136">
        <v>0.12081113520000004</v>
      </c>
      <c r="F42" s="136">
        <v>8.5303528800000028E-2</v>
      </c>
      <c r="G42" s="136">
        <v>1.3675200000000005E-4</v>
      </c>
      <c r="H42" s="136">
        <v>3.8662400000000018E-5</v>
      </c>
      <c r="I42" s="136">
        <v>6.5796192000000036E-3</v>
      </c>
      <c r="J42" s="136">
        <v>6.5796192000000036E-3</v>
      </c>
      <c r="K42" s="136">
        <v>6.5796192000000036E-3</v>
      </c>
      <c r="L42" s="136">
        <v>3.7254448000000016E-3</v>
      </c>
      <c r="M42" s="136">
        <v>3.1193364048000012</v>
      </c>
      <c r="N42" s="136" t="s">
        <v>395</v>
      </c>
      <c r="O42" s="136">
        <v>6.8376000000000024E-5</v>
      </c>
      <c r="P42" s="136" t="s">
        <v>395</v>
      </c>
      <c r="Q42" s="136" t="s">
        <v>395</v>
      </c>
      <c r="R42" s="136">
        <v>3.4188000000000014E-4</v>
      </c>
      <c r="S42" s="136">
        <v>1.1623920000000003E-2</v>
      </c>
      <c r="T42" s="136">
        <v>4.7863200000000027E-4</v>
      </c>
      <c r="U42" s="136">
        <v>6.8376000000000024E-5</v>
      </c>
      <c r="V42" s="136">
        <v>6.8376000000000027E-3</v>
      </c>
      <c r="W42" s="136" t="s">
        <v>395</v>
      </c>
      <c r="X42" s="136">
        <v>2.452240000000001E-4</v>
      </c>
      <c r="Y42" s="136">
        <v>3.0178400000000015E-4</v>
      </c>
      <c r="Z42" s="136" t="s">
        <v>395</v>
      </c>
      <c r="AA42" s="136" t="s">
        <v>395</v>
      </c>
      <c r="AB42" s="136">
        <v>5.470080000000003E-4</v>
      </c>
      <c r="AC42" s="136" t="s">
        <v>395</v>
      </c>
      <c r="AD42" s="136" t="s">
        <v>395</v>
      </c>
      <c r="AE42" s="137"/>
      <c r="AF42" s="138">
        <v>283.5809402378311</v>
      </c>
      <c r="AG42" s="138" t="s">
        <v>385</v>
      </c>
      <c r="AH42" s="138" t="s">
        <v>385</v>
      </c>
      <c r="AI42" s="138">
        <v>5.1994126068119408</v>
      </c>
      <c r="AJ42" s="138" t="s">
        <v>385</v>
      </c>
      <c r="AK42" s="138" t="s">
        <v>385</v>
      </c>
      <c r="AL42" s="147" t="s">
        <v>49</v>
      </c>
    </row>
    <row r="43" spans="1:38" s="2" customFormat="1" ht="26.25" customHeight="1" thickBot="1" x14ac:dyDescent="0.25">
      <c r="A43" s="63" t="s">
        <v>103</v>
      </c>
      <c r="B43" s="63" t="s">
        <v>109</v>
      </c>
      <c r="C43" s="64" t="s">
        <v>110</v>
      </c>
      <c r="D43" s="65"/>
      <c r="E43" s="136">
        <v>9.1999425999999995E-2</v>
      </c>
      <c r="F43" s="136">
        <v>9.3533959999999999E-3</v>
      </c>
      <c r="G43" s="136">
        <v>2.7405663E-2</v>
      </c>
      <c r="H43" s="136" t="s">
        <v>395</v>
      </c>
      <c r="I43" s="136">
        <v>3.227658199999997E-2</v>
      </c>
      <c r="J43" s="136">
        <v>6.9555168999999986E-2</v>
      </c>
      <c r="K43" s="136">
        <v>0.14952756</v>
      </c>
      <c r="L43" s="136">
        <v>6.3932514967447677E-3</v>
      </c>
      <c r="M43" s="136">
        <v>0.14008430799999999</v>
      </c>
      <c r="N43" s="136">
        <v>6.9881537305710823E-3</v>
      </c>
      <c r="O43" s="136">
        <v>5.4674811132470358E-4</v>
      </c>
      <c r="P43" s="136">
        <v>3.9990049678310003E-4</v>
      </c>
      <c r="Q43" s="136">
        <v>3.4362064115168003E-4</v>
      </c>
      <c r="R43" s="136">
        <v>1.4730038241334332E-3</v>
      </c>
      <c r="S43" s="136">
        <v>1.1514911436798433E-3</v>
      </c>
      <c r="T43" s="136">
        <v>3.2603505895380702E-3</v>
      </c>
      <c r="U43" s="136">
        <v>1.0439716991619403E-4</v>
      </c>
      <c r="V43" s="136">
        <v>2.7537606689588386E-2</v>
      </c>
      <c r="W43" s="136">
        <v>1.5584669665125905E-2</v>
      </c>
      <c r="X43" s="136">
        <v>4.0140650693612405E-3</v>
      </c>
      <c r="Y43" s="136">
        <v>5.76937660907336E-3</v>
      </c>
      <c r="Z43" s="136">
        <v>2.8719409987083594E-3</v>
      </c>
      <c r="AA43" s="136">
        <v>2.5303731241023593E-3</v>
      </c>
      <c r="AB43" s="136">
        <v>1.5185755801245322E-2</v>
      </c>
      <c r="AC43" s="136">
        <v>1.9795659240540002E-4</v>
      </c>
      <c r="AD43" s="136">
        <v>5.4063718669141005E-3</v>
      </c>
      <c r="AE43" s="137"/>
      <c r="AF43" s="138">
        <v>46.648333133755997</v>
      </c>
      <c r="AG43" s="138">
        <v>49.809525224999987</v>
      </c>
      <c r="AH43" s="138">
        <v>1481.040128240001</v>
      </c>
      <c r="AI43" s="138">
        <v>63.054448459999996</v>
      </c>
      <c r="AJ43" s="138" t="s">
        <v>392</v>
      </c>
      <c r="AK43" s="138" t="s">
        <v>385</v>
      </c>
      <c r="AL43" s="147" t="s">
        <v>49</v>
      </c>
    </row>
    <row r="44" spans="1:38" s="2" customFormat="1" ht="26.25" customHeight="1" thickBot="1" x14ac:dyDescent="0.25">
      <c r="A44" s="63" t="s">
        <v>70</v>
      </c>
      <c r="B44" s="63" t="s">
        <v>111</v>
      </c>
      <c r="C44" s="64" t="s">
        <v>112</v>
      </c>
      <c r="D44" s="65"/>
      <c r="E44" s="136">
        <v>2.3458384867766484</v>
      </c>
      <c r="F44" s="136">
        <v>0.31798291075326091</v>
      </c>
      <c r="G44" s="136">
        <v>1.4287471715787364E-3</v>
      </c>
      <c r="H44" s="136">
        <v>5.5457442418705013E-4</v>
      </c>
      <c r="I44" s="136">
        <v>0.12922983585039502</v>
      </c>
      <c r="J44" s="136">
        <v>0.12922983585039502</v>
      </c>
      <c r="K44" s="136">
        <v>0.12922983585039502</v>
      </c>
      <c r="L44" s="136">
        <v>7.4699989825643229E-2</v>
      </c>
      <c r="M44" s="136">
        <v>4.030301056652938</v>
      </c>
      <c r="N44" s="136" t="s">
        <v>395</v>
      </c>
      <c r="O44" s="136">
        <v>7.1437358578936821E-4</v>
      </c>
      <c r="P44" s="136" t="s">
        <v>395</v>
      </c>
      <c r="Q44" s="136" t="s">
        <v>395</v>
      </c>
      <c r="R44" s="136">
        <v>3.5718679289468412E-3</v>
      </c>
      <c r="S44" s="136">
        <v>0.12144350958419259</v>
      </c>
      <c r="T44" s="136">
        <v>5.0006151005255774E-3</v>
      </c>
      <c r="U44" s="136">
        <v>7.1437358578936821E-4</v>
      </c>
      <c r="V44" s="136">
        <v>7.1437358578936822E-2</v>
      </c>
      <c r="W44" s="136" t="s">
        <v>395</v>
      </c>
      <c r="X44" s="136">
        <v>2.1854318684792159E-3</v>
      </c>
      <c r="Y44" s="136">
        <v>3.5295568178357298E-3</v>
      </c>
      <c r="Z44" s="136" t="s">
        <v>395</v>
      </c>
      <c r="AA44" s="136" t="s">
        <v>395</v>
      </c>
      <c r="AB44" s="136">
        <v>5.7149886863149457E-3</v>
      </c>
      <c r="AC44" s="136" t="s">
        <v>395</v>
      </c>
      <c r="AD44" s="136" t="s">
        <v>395</v>
      </c>
      <c r="AE44" s="137"/>
      <c r="AF44" s="138">
        <v>2753.8738310798558</v>
      </c>
      <c r="AG44" s="138" t="s">
        <v>385</v>
      </c>
      <c r="AH44" s="138" t="s">
        <v>385</v>
      </c>
      <c r="AI44" s="138">
        <v>123.56188484467322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0.12558386000000002</v>
      </c>
      <c r="F46" s="136">
        <v>0.54667658399999997</v>
      </c>
      <c r="G46" s="136">
        <v>9.4954081999999995E-2</v>
      </c>
      <c r="H46" s="136">
        <v>5.0000000000000001E-4</v>
      </c>
      <c r="I46" s="136">
        <v>1.3194942000000005E-2</v>
      </c>
      <c r="J46" s="136">
        <v>1.8648137000000002E-2</v>
      </c>
      <c r="K46" s="136">
        <v>3.7043881000000008E-2</v>
      </c>
      <c r="L46" s="136">
        <v>2.0219778804151604E-3</v>
      </c>
      <c r="M46" s="136">
        <v>0.10577226099999999</v>
      </c>
      <c r="N46" s="136">
        <v>7.0078936424022619E-3</v>
      </c>
      <c r="O46" s="136">
        <v>2.0520158755254374E-4</v>
      </c>
      <c r="P46" s="136">
        <v>5.2181344640189991E-4</v>
      </c>
      <c r="Q46" s="136">
        <v>3.442472986984E-4</v>
      </c>
      <c r="R46" s="136">
        <v>1.3282300903438527E-3</v>
      </c>
      <c r="S46" s="136">
        <v>9.6881683879408524E-4</v>
      </c>
      <c r="T46" s="136">
        <v>5.1082979288932075E-3</v>
      </c>
      <c r="U46" s="136">
        <v>1.4673709424272498E-4</v>
      </c>
      <c r="V46" s="136">
        <v>1.5058387147208262E-2</v>
      </c>
      <c r="W46" s="136">
        <v>1.11993275383061E-2</v>
      </c>
      <c r="X46" s="136">
        <v>2.8059376154339999E-3</v>
      </c>
      <c r="Y46" s="136">
        <v>4.8320839559269982E-3</v>
      </c>
      <c r="Z46" s="136">
        <v>2.1466919432849996E-3</v>
      </c>
      <c r="AA46" s="136">
        <v>1.8718376354469996E-3</v>
      </c>
      <c r="AB46" s="136">
        <v>1.1656551150092996E-2</v>
      </c>
      <c r="AC46" s="136">
        <v>7.6709083520800004E-5</v>
      </c>
      <c r="AD46" s="136">
        <v>8.4118508282251987E-3</v>
      </c>
      <c r="AE46" s="137"/>
      <c r="AF46" s="138">
        <v>22.100659496114101</v>
      </c>
      <c r="AG46" s="138">
        <v>49.3946726</v>
      </c>
      <c r="AH46" s="138">
        <v>1773.7456966000004</v>
      </c>
      <c r="AI46" s="138">
        <v>342.76794841000003</v>
      </c>
      <c r="AJ46" s="138">
        <v>37.281675</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7.7156850000000006</v>
      </c>
      <c r="G48" s="136" t="s">
        <v>385</v>
      </c>
      <c r="H48" s="136" t="s">
        <v>385</v>
      </c>
      <c r="I48" s="136">
        <v>0.1028758</v>
      </c>
      <c r="J48" s="136">
        <v>0.72013060000000007</v>
      </c>
      <c r="K48" s="136">
        <v>1.5174180499999999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2.571895</v>
      </c>
      <c r="AL48" s="147" t="s">
        <v>400</v>
      </c>
    </row>
    <row r="49" spans="1:38" s="2" customFormat="1" ht="26.25" customHeight="1" thickBot="1" x14ac:dyDescent="0.25">
      <c r="A49" s="63" t="s">
        <v>119</v>
      </c>
      <c r="B49" s="63" t="s">
        <v>122</v>
      </c>
      <c r="C49" s="64" t="s">
        <v>123</v>
      </c>
      <c r="D49" s="65"/>
      <c r="E49" s="136">
        <v>1.3320094506570001E-3</v>
      </c>
      <c r="F49" s="136">
        <v>1.1396080855621001E-2</v>
      </c>
      <c r="G49" s="136">
        <v>1.1840084005840001E-3</v>
      </c>
      <c r="H49" s="136">
        <v>5.4760388527010017E-3</v>
      </c>
      <c r="I49" s="136">
        <v>9.0280640544530014E-2</v>
      </c>
      <c r="J49" s="136">
        <v>0.21608153310658001</v>
      </c>
      <c r="K49" s="136">
        <v>0.5135636437533101</v>
      </c>
      <c r="L49" s="136">
        <v>4.4237513866819705E-2</v>
      </c>
      <c r="M49" s="136">
        <v>0.68080483033580008</v>
      </c>
      <c r="N49" s="136">
        <v>0.56240399027740007</v>
      </c>
      <c r="O49" s="136">
        <v>1.0360073505110002E-2</v>
      </c>
      <c r="P49" s="136">
        <v>1.7760126008760004E-2</v>
      </c>
      <c r="Q49" s="136">
        <v>1.924013650949E-2</v>
      </c>
      <c r="R49" s="136">
        <v>0.25160178512410003</v>
      </c>
      <c r="S49" s="136">
        <v>7.1040504035040017E-2</v>
      </c>
      <c r="T49" s="136">
        <v>0.17760126008760002</v>
      </c>
      <c r="U49" s="136">
        <v>2.3680168011680002E-2</v>
      </c>
      <c r="V49" s="136">
        <v>0.32560231016060004</v>
      </c>
      <c r="W49" s="136">
        <v>4.440031502190001</v>
      </c>
      <c r="X49" s="136">
        <v>0.23680168011680003</v>
      </c>
      <c r="Y49" s="136">
        <v>0.29600210014600004</v>
      </c>
      <c r="Z49" s="136">
        <v>0.14800105007300002</v>
      </c>
      <c r="AA49" s="136">
        <v>0.10360073505110003</v>
      </c>
      <c r="AB49" s="136">
        <v>0.78440556538690009</v>
      </c>
      <c r="AC49" s="136" t="s">
        <v>395</v>
      </c>
      <c r="AD49" s="136" t="s">
        <v>395</v>
      </c>
      <c r="AE49" s="137"/>
      <c r="AF49" s="138" t="s">
        <v>385</v>
      </c>
      <c r="AG49" s="138" t="s">
        <v>385</v>
      </c>
      <c r="AH49" s="138" t="s">
        <v>385</v>
      </c>
      <c r="AI49" s="138" t="s">
        <v>385</v>
      </c>
      <c r="AJ49" s="138" t="s">
        <v>385</v>
      </c>
      <c r="AK49" s="138">
        <v>1.4800105007300002</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0.64450410479999998</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10.700261199999998</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2.9070000000000006E-2</v>
      </c>
      <c r="O52" s="136">
        <v>2.9070000000000006E-2</v>
      </c>
      <c r="P52" s="136">
        <v>2.9070000000000006E-2</v>
      </c>
      <c r="Q52" s="136">
        <v>2.9070000000000006E-2</v>
      </c>
      <c r="R52" s="136">
        <v>2.9070000000000006E-2</v>
      </c>
      <c r="S52" s="136">
        <v>2.9070000000000006E-2</v>
      </c>
      <c r="T52" s="136">
        <v>2.9070000000000006E-2</v>
      </c>
      <c r="U52" s="136">
        <v>2.9070000000000006E-2</v>
      </c>
      <c r="V52" s="136">
        <v>2.9070000000000006E-2</v>
      </c>
      <c r="W52" s="136">
        <v>3.2490000000000005E-2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5.7</v>
      </c>
      <c r="AL52" s="147" t="s">
        <v>404</v>
      </c>
    </row>
    <row r="53" spans="1:38" s="2" customFormat="1" ht="26.25" customHeight="1" thickBot="1" x14ac:dyDescent="0.25">
      <c r="A53" s="63" t="s">
        <v>119</v>
      </c>
      <c r="B53" s="67" t="s">
        <v>129</v>
      </c>
      <c r="C53" s="69" t="s">
        <v>130</v>
      </c>
      <c r="D53" s="66"/>
      <c r="E53" s="136" t="s">
        <v>385</v>
      </c>
      <c r="F53" s="136">
        <v>3.9993298968773967</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1.9996649484386984</v>
      </c>
      <c r="AL53" s="147" t="s">
        <v>405</v>
      </c>
    </row>
    <row r="54" spans="1:38" s="2" customFormat="1" ht="37.5" customHeight="1" thickBot="1" x14ac:dyDescent="0.25">
      <c r="A54" s="63" t="s">
        <v>119</v>
      </c>
      <c r="B54" s="67" t="s">
        <v>131</v>
      </c>
      <c r="C54" s="69" t="s">
        <v>132</v>
      </c>
      <c r="D54" s="66"/>
      <c r="E54" s="136" t="s">
        <v>385</v>
      </c>
      <c r="F54" s="136">
        <v>0.60436484000000001</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65136</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2.8441384E-2</v>
      </c>
      <c r="J57" s="136">
        <v>6.647902600000001E-2</v>
      </c>
      <c r="K57" s="136">
        <v>0.159140316</v>
      </c>
      <c r="L57" s="136">
        <v>8.5324152000000001E-4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2348.0711999999999</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5.7793929999999999E-3</v>
      </c>
      <c r="J58" s="136">
        <v>6.9352695000000006E-2</v>
      </c>
      <c r="K58" s="136">
        <v>0.57793913299999999</v>
      </c>
      <c r="L58" s="136">
        <v>2.65852078E-5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776.84230000000002</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3.8715296000000003E-2</v>
      </c>
      <c r="J59" s="136">
        <v>4.0416194000000003E-2</v>
      </c>
      <c r="K59" s="136">
        <v>4.2542323E-2</v>
      </c>
      <c r="L59" s="136">
        <v>2.4003483520000003E-5</v>
      </c>
      <c r="M59" s="136" t="s">
        <v>394</v>
      </c>
      <c r="N59" s="136">
        <v>0.48658273706121974</v>
      </c>
      <c r="O59" s="136">
        <v>1.6859880000000001E-2</v>
      </c>
      <c r="P59" s="136">
        <v>7.5279599999999991E-4</v>
      </c>
      <c r="Q59" s="136">
        <v>4.0744709999999996E-2</v>
      </c>
      <c r="R59" s="136">
        <v>5.1984629999999997E-2</v>
      </c>
      <c r="S59" s="136">
        <v>1.7565239999999998E-3</v>
      </c>
      <c r="T59" s="136">
        <v>3.3719760000000001E-2</v>
      </c>
      <c r="U59" s="136">
        <v>0.21074849999999998</v>
      </c>
      <c r="V59" s="136">
        <v>9.2844839999999984E-2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250.93199999999996</v>
      </c>
      <c r="AL59" s="147" t="s">
        <v>410</v>
      </c>
    </row>
    <row r="60" spans="1:38" s="2" customFormat="1" ht="26.25" customHeight="1" thickBot="1" x14ac:dyDescent="0.25">
      <c r="A60" s="63" t="s">
        <v>53</v>
      </c>
      <c r="B60" s="71" t="s">
        <v>142</v>
      </c>
      <c r="C60" s="64" t="s">
        <v>143</v>
      </c>
      <c r="D60" s="110"/>
      <c r="E60" s="136">
        <v>2.0073965999999999E-2</v>
      </c>
      <c r="F60" s="136">
        <v>9.8587499999999999E-4</v>
      </c>
      <c r="G60" s="136">
        <v>2.0440401E-2</v>
      </c>
      <c r="H60" s="136" t="s">
        <v>385</v>
      </c>
      <c r="I60" s="136">
        <v>3.097519999999999E-3</v>
      </c>
      <c r="J60" s="136">
        <v>3.7167027999999998E-2</v>
      </c>
      <c r="K60" s="136">
        <v>0.30972066399999998</v>
      </c>
      <c r="L60" s="136" t="s">
        <v>385</v>
      </c>
      <c r="M60" s="136">
        <v>3.8813896000000001E-2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42.845708963175419</v>
      </c>
      <c r="AG60" s="138">
        <v>68.936550000000011</v>
      </c>
      <c r="AH60" s="138">
        <v>65.2192352</v>
      </c>
      <c r="AI60" s="138" t="s">
        <v>392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0.12804891671768165</v>
      </c>
      <c r="J61" s="136">
        <v>1.2804891671768162</v>
      </c>
      <c r="K61" s="136">
        <v>4.2791313501656232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3.9923915600000002</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0.33615848100000001</v>
      </c>
      <c r="F63" s="136">
        <v>4.8612355999999989E-2</v>
      </c>
      <c r="G63" s="136">
        <v>0.33866855500000004</v>
      </c>
      <c r="H63" s="136">
        <v>1.3040744999999999E-2</v>
      </c>
      <c r="I63" s="136">
        <v>9.7789586999999983E-2</v>
      </c>
      <c r="J63" s="136">
        <v>0.10638846799999997</v>
      </c>
      <c r="K63" s="136">
        <v>0.14557619199999999</v>
      </c>
      <c r="L63" s="136" t="s">
        <v>395</v>
      </c>
      <c r="M63" s="136">
        <v>0.43545884400000001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9.4998812248137767</v>
      </c>
      <c r="AG63" s="138">
        <v>551.97889998400001</v>
      </c>
      <c r="AH63" s="138">
        <v>1044.3232668000003</v>
      </c>
      <c r="AI63" s="138" t="s">
        <v>392</v>
      </c>
      <c r="AJ63" s="138" t="s">
        <v>385</v>
      </c>
      <c r="AK63" s="138" t="s">
        <v>385</v>
      </c>
      <c r="AL63" s="147" t="s">
        <v>402</v>
      </c>
    </row>
    <row r="64" spans="1:38" s="2" customFormat="1" ht="26.25" customHeight="1" thickBot="1" x14ac:dyDescent="0.25">
      <c r="A64" s="63" t="s">
        <v>53</v>
      </c>
      <c r="B64" s="71" t="s">
        <v>150</v>
      </c>
      <c r="C64" s="64" t="s">
        <v>151</v>
      </c>
      <c r="D64" s="65"/>
      <c r="E64" s="136">
        <v>0.16292948500000001</v>
      </c>
      <c r="F64" s="136">
        <v>2.1311140000000004E-3</v>
      </c>
      <c r="G64" s="136">
        <v>8.8870599999999996E-4</v>
      </c>
      <c r="H64" s="136">
        <v>3.444E-3</v>
      </c>
      <c r="I64" s="136">
        <v>2.6661179999999999E-3</v>
      </c>
      <c r="J64" s="136">
        <v>4.4435309999999997E-3</v>
      </c>
      <c r="K64" s="136">
        <v>7.4058859999999995E-3</v>
      </c>
      <c r="L64" s="136" t="s">
        <v>385</v>
      </c>
      <c r="M64" s="136">
        <v>5.4618407000000001E-2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3184.5308148799995</v>
      </c>
      <c r="AI64" s="138" t="s">
        <v>392</v>
      </c>
      <c r="AJ64" s="138" t="s">
        <v>392</v>
      </c>
      <c r="AK64" s="138">
        <v>344.4</v>
      </c>
      <c r="AL64" s="147" t="s">
        <v>414</v>
      </c>
    </row>
    <row r="65" spans="1:38" s="2" customFormat="1" ht="26.25" customHeight="1" thickBot="1" x14ac:dyDescent="0.25">
      <c r="A65" s="63" t="s">
        <v>53</v>
      </c>
      <c r="B65" s="67" t="s">
        <v>152</v>
      </c>
      <c r="C65" s="64" t="s">
        <v>153</v>
      </c>
      <c r="D65" s="65"/>
      <c r="E65" s="136">
        <v>0.28713876099999996</v>
      </c>
      <c r="F65" s="136" t="s">
        <v>385</v>
      </c>
      <c r="G65" s="136" t="s">
        <v>385</v>
      </c>
      <c r="H65" s="136">
        <v>6.1683600000000006E-4</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418.61599999999999</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7.662665099999999E-2</v>
      </c>
      <c r="F67" s="136">
        <v>5.0270000000000003E-6</v>
      </c>
      <c r="G67" s="136">
        <v>2.861658E-3</v>
      </c>
      <c r="H67" s="136" t="s">
        <v>385</v>
      </c>
      <c r="I67" s="136">
        <v>3.9463172999999997E-2</v>
      </c>
      <c r="J67" s="136">
        <v>6.5771953999999994E-2</v>
      </c>
      <c r="K67" s="136">
        <v>0.10961992499999999</v>
      </c>
      <c r="L67" s="136" t="s">
        <v>395</v>
      </c>
      <c r="M67" s="136">
        <v>0.27760880999999998</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46.970925200000003</v>
      </c>
      <c r="AI67" s="138" t="s">
        <v>392</v>
      </c>
      <c r="AJ67" s="138" t="s">
        <v>392</v>
      </c>
      <c r="AK67" s="138">
        <v>97.503399999999999</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0.50002916499999994</v>
      </c>
      <c r="F70" s="136">
        <v>0.88503515800000021</v>
      </c>
      <c r="G70" s="136">
        <v>1.0485996740000001</v>
      </c>
      <c r="H70" s="136">
        <v>8.3895848999999995E-2</v>
      </c>
      <c r="I70" s="136">
        <v>6.6241973999999995E-2</v>
      </c>
      <c r="J70" s="136">
        <v>0.104239234</v>
      </c>
      <c r="K70" s="136">
        <v>0.15902037999999999</v>
      </c>
      <c r="L70" s="136">
        <v>1.1923555319999998E-3</v>
      </c>
      <c r="M70" s="136">
        <v>0.68584336900000009</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6393.0207941079188</v>
      </c>
      <c r="AG70" s="138" t="s">
        <v>392</v>
      </c>
      <c r="AH70" s="138">
        <v>2705.3397002799998</v>
      </c>
      <c r="AI70" s="138" t="s">
        <v>392</v>
      </c>
      <c r="AJ70" s="138">
        <v>27.6</v>
      </c>
      <c r="AK70" s="138" t="s">
        <v>385</v>
      </c>
      <c r="AL70" s="147" t="s">
        <v>402</v>
      </c>
    </row>
    <row r="71" spans="1:38" s="2" customFormat="1" ht="26.25" customHeight="1" thickBot="1" x14ac:dyDescent="0.25">
      <c r="A71" s="63" t="s">
        <v>53</v>
      </c>
      <c r="B71" s="63" t="s">
        <v>163</v>
      </c>
      <c r="C71" s="64" t="s">
        <v>164</v>
      </c>
      <c r="D71" s="70"/>
      <c r="E71" s="136">
        <v>6.4031000000000011E-5</v>
      </c>
      <c r="F71" s="136">
        <v>1.3482210389999998</v>
      </c>
      <c r="G71" s="136">
        <v>4.2299999999999996E-7</v>
      </c>
      <c r="H71" s="136" t="s">
        <v>392</v>
      </c>
      <c r="I71" s="136">
        <v>2.982E-6</v>
      </c>
      <c r="J71" s="136">
        <v>3.738E-6</v>
      </c>
      <c r="K71" s="136">
        <v>3.7740000000000002E-6</v>
      </c>
      <c r="L71" s="136" t="s">
        <v>395</v>
      </c>
      <c r="M71" s="136">
        <v>2.5346000000000001E-5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1.7260999999999999E-2</v>
      </c>
      <c r="AG71" s="138" t="s">
        <v>392</v>
      </c>
      <c r="AH71" s="138">
        <v>1.4386423999999998</v>
      </c>
      <c r="AI71" s="138" t="s">
        <v>392</v>
      </c>
      <c r="AJ71" s="138" t="s">
        <v>392</v>
      </c>
      <c r="AK71" s="138" t="s">
        <v>385</v>
      </c>
      <c r="AL71" s="147" t="s">
        <v>402</v>
      </c>
    </row>
    <row r="72" spans="1:38" s="2" customFormat="1" ht="26.25" customHeight="1" thickBot="1" x14ac:dyDescent="0.25">
      <c r="A72" s="63" t="s">
        <v>53</v>
      </c>
      <c r="B72" s="63" t="s">
        <v>165</v>
      </c>
      <c r="C72" s="64" t="s">
        <v>166</v>
      </c>
      <c r="D72" s="65"/>
      <c r="E72" s="136">
        <v>1.6378337110000001</v>
      </c>
      <c r="F72" s="136">
        <v>0.34144894100000006</v>
      </c>
      <c r="G72" s="136">
        <v>3.0739616499999998</v>
      </c>
      <c r="H72" s="136">
        <v>2.3817999999999998E-5</v>
      </c>
      <c r="I72" s="136">
        <v>0.20430062100000002</v>
      </c>
      <c r="J72" s="136">
        <v>0.32393697100000002</v>
      </c>
      <c r="K72" s="136">
        <v>1.3117676650000001</v>
      </c>
      <c r="L72" s="136">
        <v>7.3548223559999999E-4</v>
      </c>
      <c r="M72" s="136">
        <v>52.884261959999996</v>
      </c>
      <c r="N72" s="136">
        <v>3.4323422684935578</v>
      </c>
      <c r="O72" s="136">
        <v>6.2128903626522625E-2</v>
      </c>
      <c r="P72" s="136">
        <v>2.2555221608628946E-2</v>
      </c>
      <c r="Q72" s="136">
        <v>0.33149753432145568</v>
      </c>
      <c r="R72" s="136">
        <v>0.30353483811217818</v>
      </c>
      <c r="S72" s="136">
        <v>0.18304870500000001</v>
      </c>
      <c r="T72" s="136">
        <v>0.13688048253118523</v>
      </c>
      <c r="U72" s="136">
        <v>4.9563749000000004E-2</v>
      </c>
      <c r="V72" s="136">
        <v>5.4570124379030744</v>
      </c>
      <c r="W72" s="136">
        <v>19.018168455999998</v>
      </c>
      <c r="X72" s="136" t="s">
        <v>395</v>
      </c>
      <c r="Y72" s="136" t="s">
        <v>395</v>
      </c>
      <c r="Z72" s="136" t="s">
        <v>395</v>
      </c>
      <c r="AA72" s="136" t="s">
        <v>395</v>
      </c>
      <c r="AB72" s="136">
        <v>8.6585854999999992</v>
      </c>
      <c r="AC72" s="136">
        <v>5.7955349999999996E-2</v>
      </c>
      <c r="AD72" s="136">
        <v>17.69746855</v>
      </c>
      <c r="AE72" s="137"/>
      <c r="AF72" s="138" t="s">
        <v>392</v>
      </c>
      <c r="AG72" s="138">
        <v>68567.57681612001</v>
      </c>
      <c r="AH72" s="138">
        <v>2840.0644953599995</v>
      </c>
      <c r="AI72" s="138" t="s">
        <v>392</v>
      </c>
      <c r="AJ72" s="138" t="s">
        <v>392</v>
      </c>
      <c r="AK72" s="138">
        <v>3990.348</v>
      </c>
      <c r="AL72" s="147" t="s">
        <v>420</v>
      </c>
    </row>
    <row r="73" spans="1:38" s="2" customFormat="1" ht="26.25" customHeight="1" thickBot="1" x14ac:dyDescent="0.25">
      <c r="A73" s="63" t="s">
        <v>53</v>
      </c>
      <c r="B73" s="63" t="s">
        <v>167</v>
      </c>
      <c r="C73" s="64" t="s">
        <v>168</v>
      </c>
      <c r="D73" s="65"/>
      <c r="E73" s="136">
        <v>1.3162437000000001E-2</v>
      </c>
      <c r="F73" s="136">
        <v>2.0363899000000001E-2</v>
      </c>
      <c r="G73" s="136">
        <v>1.8005401000000001E-2</v>
      </c>
      <c r="H73" s="136" t="s">
        <v>392</v>
      </c>
      <c r="I73" s="136">
        <v>1.6753531999999988E-2</v>
      </c>
      <c r="J73" s="136">
        <v>2.1241510999999987E-2</v>
      </c>
      <c r="K73" s="136">
        <v>2.3612906999999999E-2</v>
      </c>
      <c r="L73" s="136">
        <v>1.6753531999999989E-3</v>
      </c>
      <c r="M73" s="136">
        <v>6.2608617000000005E-2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110.09653800000001</v>
      </c>
      <c r="AH73" s="138">
        <v>11.985716799999999</v>
      </c>
      <c r="AI73" s="138" t="s">
        <v>392</v>
      </c>
      <c r="AJ73" s="138" t="s">
        <v>392</v>
      </c>
      <c r="AK73" s="138">
        <v>57.715000000000003</v>
      </c>
      <c r="AL73" s="147" t="s">
        <v>421</v>
      </c>
    </row>
    <row r="74" spans="1:38" s="2" customFormat="1" ht="26.25" customHeight="1" thickBot="1" x14ac:dyDescent="0.25">
      <c r="A74" s="63" t="s">
        <v>53</v>
      </c>
      <c r="B74" s="63" t="s">
        <v>169</v>
      </c>
      <c r="C74" s="64" t="s">
        <v>170</v>
      </c>
      <c r="D74" s="65"/>
      <c r="E74" s="136">
        <v>0.51731269400000002</v>
      </c>
      <c r="F74" s="136">
        <v>3.5165737000000002E-2</v>
      </c>
      <c r="G74" s="136">
        <v>1.3840790710000002</v>
      </c>
      <c r="H74" s="136" t="s">
        <v>395</v>
      </c>
      <c r="I74" s="136">
        <v>0.122180412</v>
      </c>
      <c r="J74" s="136">
        <v>0.137332924</v>
      </c>
      <c r="K74" s="136">
        <v>0.14909091900000002</v>
      </c>
      <c r="L74" s="136">
        <v>2.8101494759999999E-3</v>
      </c>
      <c r="M74" s="136">
        <v>13.470422771999999</v>
      </c>
      <c r="N74" s="136" t="s">
        <v>395</v>
      </c>
      <c r="O74" s="136" t="s">
        <v>395</v>
      </c>
      <c r="P74" s="136" t="s">
        <v>395</v>
      </c>
      <c r="Q74" s="136" t="s">
        <v>395</v>
      </c>
      <c r="R74" s="136" t="s">
        <v>395</v>
      </c>
      <c r="S74" s="136" t="s">
        <v>395</v>
      </c>
      <c r="T74" s="136" t="s">
        <v>395</v>
      </c>
      <c r="U74" s="136" t="s">
        <v>395</v>
      </c>
      <c r="V74" s="136" t="s">
        <v>395</v>
      </c>
      <c r="W74" s="136" t="s">
        <v>395</v>
      </c>
      <c r="X74" s="136">
        <v>1.0472280000000002E-2</v>
      </c>
      <c r="Y74" s="136">
        <v>2.9920800000000007E-3</v>
      </c>
      <c r="Z74" s="136">
        <v>2.9920800000000007E-3</v>
      </c>
      <c r="AA74" s="136">
        <v>1.4960400000000003E-3</v>
      </c>
      <c r="AB74" s="136">
        <v>1.795248E-2</v>
      </c>
      <c r="AC74" s="136" t="s">
        <v>395</v>
      </c>
      <c r="AD74" s="136" t="s">
        <v>385</v>
      </c>
      <c r="AE74" s="137"/>
      <c r="AF74" s="138">
        <v>2.1254249999999999E-2</v>
      </c>
      <c r="AG74" s="138" t="s">
        <v>392</v>
      </c>
      <c r="AH74" s="138">
        <v>4229.9325012199997</v>
      </c>
      <c r="AI74" s="138" t="s">
        <v>392</v>
      </c>
      <c r="AJ74" s="138">
        <v>17.205880000000001</v>
      </c>
      <c r="AK74" s="138">
        <v>149.60400000000001</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3.3466956999999999E-2</v>
      </c>
      <c r="F78" s="136">
        <v>7.964635199999999E-2</v>
      </c>
      <c r="G78" s="136">
        <v>9.7548355000000003E-2</v>
      </c>
      <c r="H78" s="136" t="s">
        <v>395</v>
      </c>
      <c r="I78" s="136">
        <v>2.0409610000000002E-2</v>
      </c>
      <c r="J78" s="136">
        <v>2.5871335999999998E-2</v>
      </c>
      <c r="K78" s="136">
        <v>0.213777248</v>
      </c>
      <c r="L78" s="136">
        <v>2.0409610000000003E-5</v>
      </c>
      <c r="M78" s="136">
        <v>3.0598677759999999</v>
      </c>
      <c r="N78" s="136">
        <v>3.015725759999668E-4</v>
      </c>
      <c r="O78" s="136">
        <v>6.6822348466635567E-2</v>
      </c>
      <c r="P78" s="136">
        <v>9.6335684000000007E-4</v>
      </c>
      <c r="Q78" s="136">
        <v>1.0492754741349414E-2</v>
      </c>
      <c r="R78" s="136">
        <v>0.67016128000000008</v>
      </c>
      <c r="S78" s="136">
        <v>1.1727822400000001</v>
      </c>
      <c r="T78" s="136">
        <v>1.6335181199998204E-6</v>
      </c>
      <c r="U78" s="136" t="s">
        <v>395</v>
      </c>
      <c r="V78" s="136" t="s">
        <v>395</v>
      </c>
      <c r="W78" s="136">
        <v>1.8848286000000001</v>
      </c>
      <c r="X78" s="136" t="s">
        <v>395</v>
      </c>
      <c r="Y78" s="136" t="s">
        <v>395</v>
      </c>
      <c r="Z78" s="136" t="s">
        <v>395</v>
      </c>
      <c r="AA78" s="136" t="s">
        <v>395</v>
      </c>
      <c r="AB78" s="136" t="s">
        <v>395</v>
      </c>
      <c r="AC78" s="136" t="s">
        <v>395</v>
      </c>
      <c r="AD78" s="136">
        <v>1.5497479600000001E-4</v>
      </c>
      <c r="AE78" s="137"/>
      <c r="AF78" s="138" t="s">
        <v>392</v>
      </c>
      <c r="AG78" s="138">
        <v>138.23278952000001</v>
      </c>
      <c r="AH78" s="138">
        <v>253.67069120000002</v>
      </c>
      <c r="AI78" s="138" t="s">
        <v>392</v>
      </c>
      <c r="AJ78" s="138" t="s">
        <v>392</v>
      </c>
      <c r="AK78" s="138">
        <v>41.885080000000002</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0.90322430899999995</v>
      </c>
      <c r="F80" s="136">
        <v>0.12161617200000001</v>
      </c>
      <c r="G80" s="136">
        <v>0.32688744099999989</v>
      </c>
      <c r="H80" s="136">
        <v>7.0941930000000004E-3</v>
      </c>
      <c r="I80" s="136">
        <v>5.3416070000000128E-2</v>
      </c>
      <c r="J80" s="136">
        <v>6.9385680000000158E-2</v>
      </c>
      <c r="K80" s="136">
        <v>0.10331073799999997</v>
      </c>
      <c r="L80" s="136" t="s">
        <v>395</v>
      </c>
      <c r="M80" s="136">
        <v>2.9412256329999997</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1.9507054060571412</v>
      </c>
      <c r="AG80" s="138" t="s">
        <v>392</v>
      </c>
      <c r="AH80" s="138">
        <v>2.3637343173600001</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4.6633293103093676</v>
      </c>
      <c r="G82" s="136" t="s">
        <v>385</v>
      </c>
      <c r="H82" s="136" t="s">
        <v>385</v>
      </c>
      <c r="I82" s="136" t="s">
        <v>395</v>
      </c>
      <c r="J82" s="136" t="s">
        <v>385</v>
      </c>
      <c r="K82" s="136" t="s">
        <v>385</v>
      </c>
      <c r="L82" s="136" t="s">
        <v>385</v>
      </c>
      <c r="M82" s="136" t="s">
        <v>385</v>
      </c>
      <c r="N82" s="136" t="s">
        <v>385</v>
      </c>
      <c r="O82" s="136" t="s">
        <v>385</v>
      </c>
      <c r="P82" s="136">
        <v>3.0342894399999997E-2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5418374</v>
      </c>
      <c r="AL82" s="147" t="s">
        <v>431</v>
      </c>
    </row>
    <row r="83" spans="1:38" s="2" customFormat="1" ht="26.25" customHeight="1" thickBot="1" x14ac:dyDescent="0.25">
      <c r="A83" s="63" t="s">
        <v>53</v>
      </c>
      <c r="B83" s="74" t="s">
        <v>188</v>
      </c>
      <c r="C83" s="75" t="s">
        <v>189</v>
      </c>
      <c r="D83" s="65"/>
      <c r="E83" s="136" t="s">
        <v>395</v>
      </c>
      <c r="F83" s="136">
        <v>1.5363296E-2</v>
      </c>
      <c r="G83" s="136" t="s">
        <v>395</v>
      </c>
      <c r="H83" s="136" t="s">
        <v>385</v>
      </c>
      <c r="I83" s="136">
        <v>6.3661000000000013E-5</v>
      </c>
      <c r="J83" s="136">
        <v>7.5283000000000001E-4</v>
      </c>
      <c r="K83" s="136">
        <v>6.2661899999999996E-3</v>
      </c>
      <c r="L83" s="136">
        <v>3.6286770000000009E-6</v>
      </c>
      <c r="M83" s="136" t="s">
        <v>395</v>
      </c>
      <c r="N83" s="136" t="s">
        <v>385</v>
      </c>
      <c r="O83" s="136" t="s">
        <v>385</v>
      </c>
      <c r="P83" s="136" t="s">
        <v>385</v>
      </c>
      <c r="Q83" s="136" t="s">
        <v>385</v>
      </c>
      <c r="R83" s="136" t="s">
        <v>385</v>
      </c>
      <c r="S83" s="136" t="s">
        <v>385</v>
      </c>
      <c r="T83" s="136" t="s">
        <v>385</v>
      </c>
      <c r="U83" s="136" t="s">
        <v>385</v>
      </c>
      <c r="V83" s="136" t="s">
        <v>385</v>
      </c>
      <c r="W83" s="136">
        <v>8.6274999999999998E-3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123250</v>
      </c>
      <c r="AL83" s="147" t="s">
        <v>432</v>
      </c>
    </row>
    <row r="84" spans="1:38" s="2" customFormat="1" ht="26.25" customHeight="1" thickBot="1" x14ac:dyDescent="0.25">
      <c r="A84" s="63" t="s">
        <v>53</v>
      </c>
      <c r="B84" s="74" t="s">
        <v>190</v>
      </c>
      <c r="C84" s="75" t="s">
        <v>191</v>
      </c>
      <c r="D84" s="65"/>
      <c r="E84" s="136" t="s">
        <v>395</v>
      </c>
      <c r="F84" s="136">
        <v>2.7371319999999998E-3</v>
      </c>
      <c r="G84" s="136" t="s">
        <v>385</v>
      </c>
      <c r="H84" s="136" t="s">
        <v>385</v>
      </c>
      <c r="I84" s="136">
        <v>1.42771E-3</v>
      </c>
      <c r="J84" s="136">
        <v>1.7891570000000002E-3</v>
      </c>
      <c r="K84" s="136">
        <v>1.8072280000000001E-3</v>
      </c>
      <c r="L84" s="136">
        <v>1.8560229999999998E-5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14.154</v>
      </c>
      <c r="AL84" s="147" t="s">
        <v>433</v>
      </c>
    </row>
    <row r="85" spans="1:38" s="2" customFormat="1" ht="26.25" customHeight="1" thickBot="1" x14ac:dyDescent="0.25">
      <c r="A85" s="63" t="s">
        <v>185</v>
      </c>
      <c r="B85" s="69" t="s">
        <v>192</v>
      </c>
      <c r="C85" s="75" t="s">
        <v>373</v>
      </c>
      <c r="D85" s="65"/>
      <c r="E85" s="136" t="s">
        <v>385</v>
      </c>
      <c r="F85" s="136">
        <v>15.568943914749633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100.85388800000001</v>
      </c>
      <c r="AL85" s="147" t="s">
        <v>434</v>
      </c>
    </row>
    <row r="86" spans="1:38" s="2" customFormat="1" ht="26.25" customHeight="1" thickBot="1" x14ac:dyDescent="0.25">
      <c r="A86" s="63" t="s">
        <v>185</v>
      </c>
      <c r="B86" s="69" t="s">
        <v>193</v>
      </c>
      <c r="C86" s="73" t="s">
        <v>194</v>
      </c>
      <c r="D86" s="65"/>
      <c r="E86" s="136" t="s">
        <v>385</v>
      </c>
      <c r="F86" s="136">
        <v>4.9847460000000021</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5.076309000000002</v>
      </c>
      <c r="AL86" s="147" t="s">
        <v>435</v>
      </c>
    </row>
    <row r="87" spans="1:38" s="2" customFormat="1" ht="26.25" customHeight="1" thickBot="1" x14ac:dyDescent="0.25">
      <c r="A87" s="63" t="s">
        <v>185</v>
      </c>
      <c r="B87" s="69" t="s">
        <v>195</v>
      </c>
      <c r="C87" s="73" t="s">
        <v>196</v>
      </c>
      <c r="D87" s="65"/>
      <c r="E87" s="136" t="s">
        <v>385</v>
      </c>
      <c r="F87" s="136">
        <v>4.0714000000000028E-2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5.2455999999999996E-2</v>
      </c>
      <c r="AL87" s="147" t="s">
        <v>435</v>
      </c>
    </row>
    <row r="88" spans="1:38" s="2" customFormat="1" ht="26.25" customHeight="1" thickBot="1" x14ac:dyDescent="0.25">
      <c r="A88" s="63" t="s">
        <v>185</v>
      </c>
      <c r="B88" s="69" t="s">
        <v>197</v>
      </c>
      <c r="C88" s="73" t="s">
        <v>198</v>
      </c>
      <c r="D88" s="65"/>
      <c r="E88" s="136" t="s">
        <v>395</v>
      </c>
      <c r="F88" s="136">
        <v>0.62541400000000003</v>
      </c>
      <c r="G88" s="136" t="s">
        <v>395</v>
      </c>
      <c r="H88" s="136" t="s">
        <v>395</v>
      </c>
      <c r="I88" s="136" t="s">
        <v>395</v>
      </c>
      <c r="J88" s="136" t="s">
        <v>395</v>
      </c>
      <c r="K88" s="136" t="s">
        <v>395</v>
      </c>
      <c r="L88" s="136" t="s">
        <v>395</v>
      </c>
      <c r="M88" s="136" t="s">
        <v>395</v>
      </c>
      <c r="N88" s="136" t="s">
        <v>395</v>
      </c>
      <c r="O88" s="136">
        <v>1.4154E-6</v>
      </c>
      <c r="P88" s="136" t="s">
        <v>395</v>
      </c>
      <c r="Q88" s="136">
        <v>7.0770000000000002E-6</v>
      </c>
      <c r="R88" s="136">
        <v>8.4924000000000002E-5</v>
      </c>
      <c r="S88" s="136" t="s">
        <v>395</v>
      </c>
      <c r="T88" s="136">
        <v>7.0770000000000002E-4</v>
      </c>
      <c r="U88" s="136">
        <v>7.0770000000000002E-6</v>
      </c>
      <c r="V88" s="136" t="s">
        <v>395</v>
      </c>
      <c r="W88" s="136" t="s">
        <v>395</v>
      </c>
      <c r="X88" s="136" t="s">
        <v>395</v>
      </c>
      <c r="Y88" s="136" t="s">
        <v>395</v>
      </c>
      <c r="Z88" s="136" t="s">
        <v>395</v>
      </c>
      <c r="AA88" s="136" t="s">
        <v>395</v>
      </c>
      <c r="AB88" s="136">
        <v>3.6092699999999998E-2</v>
      </c>
      <c r="AC88" s="136" t="s">
        <v>395</v>
      </c>
      <c r="AD88" s="136" t="s">
        <v>395</v>
      </c>
      <c r="AE88" s="137"/>
      <c r="AF88" s="138" t="s">
        <v>385</v>
      </c>
      <c r="AG88" s="138" t="s">
        <v>385</v>
      </c>
      <c r="AH88" s="138" t="s">
        <v>385</v>
      </c>
      <c r="AI88" s="138" t="s">
        <v>385</v>
      </c>
      <c r="AJ88" s="138" t="s">
        <v>385</v>
      </c>
      <c r="AK88" s="138">
        <v>8.902906999999999</v>
      </c>
      <c r="AL88" s="147" t="s">
        <v>435</v>
      </c>
    </row>
    <row r="89" spans="1:38" s="2" customFormat="1" ht="26.25" customHeight="1" thickBot="1" x14ac:dyDescent="0.25">
      <c r="A89" s="63" t="s">
        <v>185</v>
      </c>
      <c r="B89" s="69" t="s">
        <v>199</v>
      </c>
      <c r="C89" s="73" t="s">
        <v>200</v>
      </c>
      <c r="D89" s="65"/>
      <c r="E89" s="136" t="s">
        <v>385</v>
      </c>
      <c r="F89" s="136">
        <v>0.59719399999999989</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4.3953129999999998</v>
      </c>
      <c r="AL89" s="147" t="s">
        <v>435</v>
      </c>
    </row>
    <row r="90" spans="1:38" s="7" customFormat="1" ht="26.25" customHeight="1" thickBot="1" x14ac:dyDescent="0.25">
      <c r="A90" s="63" t="s">
        <v>185</v>
      </c>
      <c r="B90" s="69" t="s">
        <v>201</v>
      </c>
      <c r="C90" s="73" t="s">
        <v>202</v>
      </c>
      <c r="D90" s="65"/>
      <c r="E90" s="136" t="s">
        <v>395</v>
      </c>
      <c r="F90" s="136">
        <v>0.21843299999999999</v>
      </c>
      <c r="G90" s="136">
        <v>2.1389676563412084E-2</v>
      </c>
      <c r="H90" s="136" t="s">
        <v>395</v>
      </c>
      <c r="I90" s="136" t="s">
        <v>395</v>
      </c>
      <c r="J90" s="136" t="s">
        <v>395</v>
      </c>
      <c r="K90" s="136" t="s">
        <v>395</v>
      </c>
      <c r="L90" s="136" t="s">
        <v>395</v>
      </c>
      <c r="M90" s="136" t="s">
        <v>395</v>
      </c>
      <c r="N90" s="136">
        <v>2.2815655000972884E-4</v>
      </c>
      <c r="O90" s="136">
        <v>2.851956875121611E-4</v>
      </c>
      <c r="P90" s="136">
        <v>1.4259784375608055E-4</v>
      </c>
      <c r="Q90" s="136">
        <v>3.1371525626337711E-4</v>
      </c>
      <c r="R90" s="136">
        <v>1.996369812585127E-4</v>
      </c>
      <c r="S90" s="136">
        <v>1.4259784375608055E-4</v>
      </c>
      <c r="T90" s="136">
        <v>1.4259784375608055E-4</v>
      </c>
      <c r="U90" s="136">
        <v>1.1407827500486442E-4</v>
      </c>
      <c r="V90" s="136">
        <v>5.3616789252286248</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0.47583099999999989</v>
      </c>
      <c r="AL90" s="145" t="s">
        <v>435</v>
      </c>
    </row>
    <row r="91" spans="1:38" s="2" customFormat="1" ht="26.25" customHeight="1" thickBot="1" x14ac:dyDescent="0.25">
      <c r="A91" s="63" t="s">
        <v>185</v>
      </c>
      <c r="B91" s="67" t="s">
        <v>374</v>
      </c>
      <c r="C91" s="69" t="s">
        <v>203</v>
      </c>
      <c r="D91" s="65"/>
      <c r="E91" s="136">
        <v>9.952078567368421E-3</v>
      </c>
      <c r="F91" s="136">
        <v>2.6524923039999999E-2</v>
      </c>
      <c r="G91" s="136">
        <v>1.0156232978947371E-3</v>
      </c>
      <c r="H91" s="136">
        <v>2.27434774E-2</v>
      </c>
      <c r="I91" s="136">
        <v>0.14798707937552735</v>
      </c>
      <c r="J91" s="136">
        <v>0.14800321500659785</v>
      </c>
      <c r="K91" s="136">
        <v>0.14800654773073102</v>
      </c>
      <c r="L91" s="136">
        <v>6.6586325399999993E-2</v>
      </c>
      <c r="M91" s="136">
        <v>0.30437215420263153</v>
      </c>
      <c r="N91" s="136">
        <v>0.26365849852631584</v>
      </c>
      <c r="O91" s="136">
        <v>3.0091645075789472E-2</v>
      </c>
      <c r="P91" s="136">
        <v>1.9169049000000003E-5</v>
      </c>
      <c r="Q91" s="136">
        <v>4.4727781000000006E-4</v>
      </c>
      <c r="R91" s="136">
        <v>5.246266042105264E-3</v>
      </c>
      <c r="S91" s="136">
        <v>0.17891072513684211</v>
      </c>
      <c r="T91" s="136">
        <v>2.488593435789474E-2</v>
      </c>
      <c r="U91" s="136" t="s">
        <v>395</v>
      </c>
      <c r="V91" s="136">
        <v>0.10223472856842106</v>
      </c>
      <c r="W91" s="136">
        <v>5.4803559999999998E-4</v>
      </c>
      <c r="X91" s="136">
        <v>6.0831951599999996E-4</v>
      </c>
      <c r="Y91" s="136">
        <v>2.4661601999999999E-4</v>
      </c>
      <c r="Z91" s="136">
        <v>2.4661601999999999E-4</v>
      </c>
      <c r="AA91" s="136">
        <v>2.4661601999999999E-4</v>
      </c>
      <c r="AB91" s="136">
        <v>1.3481675759999998E-3</v>
      </c>
      <c r="AC91" s="136" t="s">
        <v>395</v>
      </c>
      <c r="AD91" s="136" t="s">
        <v>395</v>
      </c>
      <c r="AE91" s="137"/>
      <c r="AF91" s="138" t="s">
        <v>392</v>
      </c>
      <c r="AG91" s="138" t="s">
        <v>392</v>
      </c>
      <c r="AH91" s="138" t="s">
        <v>392</v>
      </c>
      <c r="AI91" s="138" t="s">
        <v>392</v>
      </c>
      <c r="AJ91" s="138" t="s">
        <v>392</v>
      </c>
      <c r="AK91" s="138">
        <v>5.8166551052631572</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1.074547E-2</v>
      </c>
      <c r="J92" s="136">
        <v>3.9907360999999995E-2</v>
      </c>
      <c r="K92" s="136">
        <v>9.7678582E-2</v>
      </c>
      <c r="L92" s="136">
        <v>2.7938221999999999E-4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566.15389000000005</v>
      </c>
      <c r="AL92" s="147" t="s">
        <v>428</v>
      </c>
    </row>
    <row r="93" spans="1:38" s="2" customFormat="1" ht="26.25" customHeight="1" thickBot="1" x14ac:dyDescent="0.25">
      <c r="A93" s="63" t="s">
        <v>53</v>
      </c>
      <c r="B93" s="67" t="s">
        <v>206</v>
      </c>
      <c r="C93" s="64" t="s">
        <v>375</v>
      </c>
      <c r="D93" s="70"/>
      <c r="E93" s="136" t="s">
        <v>385</v>
      </c>
      <c r="F93" s="136">
        <v>2.3601348968704312</v>
      </c>
      <c r="G93" s="136" t="s">
        <v>385</v>
      </c>
      <c r="H93" s="136" t="s">
        <v>385</v>
      </c>
      <c r="I93" s="136">
        <v>1.400182E-3</v>
      </c>
      <c r="J93" s="136">
        <v>5.600725E-3</v>
      </c>
      <c r="K93" s="136">
        <v>1.4001808000000001E-2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612.30459741373681</v>
      </c>
      <c r="AL93" s="147" t="s">
        <v>429</v>
      </c>
    </row>
    <row r="94" spans="1:38" s="2" customFormat="1" ht="26.25" customHeight="1" thickBot="1" x14ac:dyDescent="0.25">
      <c r="A94" s="63" t="s">
        <v>53</v>
      </c>
      <c r="B94" s="76" t="s">
        <v>376</v>
      </c>
      <c r="C94" s="64" t="s">
        <v>207</v>
      </c>
      <c r="D94" s="65"/>
      <c r="E94" s="136">
        <v>2.95715E-4</v>
      </c>
      <c r="F94" s="136">
        <v>9.340161000000001E-2</v>
      </c>
      <c r="G94" s="136">
        <v>3.4900000000000001E-7</v>
      </c>
      <c r="H94" s="136">
        <v>1.1720000000000002E-6</v>
      </c>
      <c r="I94" s="136">
        <v>9.7503499999999996E-4</v>
      </c>
      <c r="J94" s="136">
        <v>3.3044209999999997E-3</v>
      </c>
      <c r="K94" s="136">
        <v>7.9773750000000001E-3</v>
      </c>
      <c r="L94" s="136" t="s">
        <v>395</v>
      </c>
      <c r="M94" s="136">
        <v>8.8746499999999993E-4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1.2529167999999997</v>
      </c>
      <c r="AI94" s="138" t="s">
        <v>385</v>
      </c>
      <c r="AJ94" s="138" t="s">
        <v>385</v>
      </c>
      <c r="AK94" s="138" t="s">
        <v>385</v>
      </c>
      <c r="AL94" s="147" t="s">
        <v>385</v>
      </c>
    </row>
    <row r="95" spans="1:38" s="2" customFormat="1" ht="26.25" customHeight="1" thickBot="1" x14ac:dyDescent="0.25">
      <c r="A95" s="63" t="s">
        <v>53</v>
      </c>
      <c r="B95" s="76" t="s">
        <v>208</v>
      </c>
      <c r="C95" s="64" t="s">
        <v>209</v>
      </c>
      <c r="D95" s="70"/>
      <c r="E95" s="136">
        <v>0.19214020199999998</v>
      </c>
      <c r="F95" s="136">
        <v>0.203231882</v>
      </c>
      <c r="G95" s="136">
        <v>2.9760569999999998E-3</v>
      </c>
      <c r="H95" s="136">
        <v>5.7355199999999996E-4</v>
      </c>
      <c r="I95" s="136">
        <v>1.1600716999999997E-2</v>
      </c>
      <c r="J95" s="136">
        <v>4.6228110000000003E-2</v>
      </c>
      <c r="K95" s="136">
        <v>0.115482864</v>
      </c>
      <c r="L95" s="136" t="s">
        <v>395</v>
      </c>
      <c r="M95" s="136">
        <v>0.223655776</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0.34343834000000006</v>
      </c>
      <c r="AH95" s="138">
        <v>0.36643956719999998</v>
      </c>
      <c r="AI95" s="138">
        <v>0.79695727200000011</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5.4183740000000001E-2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0.54183740000000002</v>
      </c>
      <c r="AE97" s="137"/>
      <c r="AF97" s="138" t="s">
        <v>385</v>
      </c>
      <c r="AG97" s="138" t="s">
        <v>385</v>
      </c>
      <c r="AH97" s="138" t="s">
        <v>385</v>
      </c>
      <c r="AI97" s="138" t="s">
        <v>385</v>
      </c>
      <c r="AJ97" s="138" t="s">
        <v>385</v>
      </c>
      <c r="AK97" s="138">
        <v>5418374</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4.6341787815179121E-2</v>
      </c>
      <c r="F99" s="139">
        <v>3.2828667003646297</v>
      </c>
      <c r="G99" s="139" t="s">
        <v>385</v>
      </c>
      <c r="H99" s="139">
        <v>1.251666387148344</v>
      </c>
      <c r="I99" s="139">
        <v>3.9245829041095893E-2</v>
      </c>
      <c r="J99" s="139">
        <v>6.0304566575342472E-2</v>
      </c>
      <c r="K99" s="139">
        <v>0.13209571726027397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162504</v>
      </c>
      <c r="AL99" s="148" t="s">
        <v>391</v>
      </c>
    </row>
    <row r="100" spans="1:38" s="2" customFormat="1" ht="26.25" customHeight="1" thickBot="1" x14ac:dyDescent="0.25">
      <c r="A100" s="63" t="s">
        <v>216</v>
      </c>
      <c r="B100" s="63" t="s">
        <v>218</v>
      </c>
      <c r="C100" s="64" t="s">
        <v>378</v>
      </c>
      <c r="D100" s="77"/>
      <c r="E100" s="139">
        <v>4.0346109777114808E-2</v>
      </c>
      <c r="F100" s="139">
        <v>3.0392352932973665</v>
      </c>
      <c r="G100" s="139" t="s">
        <v>385</v>
      </c>
      <c r="H100" s="139">
        <v>1.0947605306510499</v>
      </c>
      <c r="I100" s="139">
        <v>4.2537726630136989E-2</v>
      </c>
      <c r="J100" s="139">
        <v>6.4221325616438368E-2</v>
      </c>
      <c r="K100" s="139">
        <v>0.13993611421917806</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321778</v>
      </c>
      <c r="AL100" s="148" t="s">
        <v>391</v>
      </c>
    </row>
    <row r="101" spans="1:38" s="2" customFormat="1" ht="26.25" customHeight="1" thickBot="1" x14ac:dyDescent="0.25">
      <c r="A101" s="63" t="s">
        <v>216</v>
      </c>
      <c r="B101" s="63" t="s">
        <v>219</v>
      </c>
      <c r="C101" s="64" t="s">
        <v>220</v>
      </c>
      <c r="D101" s="77"/>
      <c r="E101" s="139">
        <v>1.0816770455074971E-2</v>
      </c>
      <c r="F101" s="139">
        <v>6.3709282000000006E-2</v>
      </c>
      <c r="G101" s="139" t="s">
        <v>385</v>
      </c>
      <c r="H101" s="139">
        <v>0.57181581029001893</v>
      </c>
      <c r="I101" s="139">
        <v>7.5395600000000007E-3</v>
      </c>
      <c r="J101" s="139">
        <v>1.1195954616E-2</v>
      </c>
      <c r="K101" s="139">
        <v>2.6123894104000008E-2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376978</v>
      </c>
      <c r="AL101" s="148" t="s">
        <v>391</v>
      </c>
    </row>
    <row r="102" spans="1:38" s="2" customFormat="1" ht="26.25" customHeight="1" thickBot="1" x14ac:dyDescent="0.25">
      <c r="A102" s="63" t="s">
        <v>216</v>
      </c>
      <c r="B102" s="63" t="s">
        <v>221</v>
      </c>
      <c r="C102" s="64" t="s">
        <v>356</v>
      </c>
      <c r="D102" s="77"/>
      <c r="E102" s="139">
        <v>4.0852730049901588E-3</v>
      </c>
      <c r="F102" s="139">
        <v>0.42030862900000004</v>
      </c>
      <c r="G102" s="139" t="s">
        <v>385</v>
      </c>
      <c r="H102" s="139">
        <v>1.66977773163631</v>
      </c>
      <c r="I102" s="139">
        <v>4.4673760000000003E-3</v>
      </c>
      <c r="J102" s="139">
        <v>0.10063605</v>
      </c>
      <c r="K102" s="139">
        <v>0.70995311000000016</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740862</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1.2741994954263681E-3</v>
      </c>
      <c r="F104" s="139">
        <v>1.9341812000000003E-2</v>
      </c>
      <c r="G104" s="139" t="s">
        <v>385</v>
      </c>
      <c r="H104" s="139">
        <v>7.0664571525639819E-2</v>
      </c>
      <c r="I104" s="139">
        <v>3.5971487999999997E-4</v>
      </c>
      <c r="J104" s="139">
        <v>1.07914464E-3</v>
      </c>
      <c r="K104" s="139">
        <v>2.5180041600000001E-3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35686</v>
      </c>
      <c r="AL104" s="148" t="s">
        <v>391</v>
      </c>
    </row>
    <row r="105" spans="1:38" s="2" customFormat="1" ht="26.25" customHeight="1" thickBot="1" x14ac:dyDescent="0.25">
      <c r="A105" s="63" t="s">
        <v>216</v>
      </c>
      <c r="B105" s="63" t="s">
        <v>226</v>
      </c>
      <c r="C105" s="64" t="s">
        <v>227</v>
      </c>
      <c r="D105" s="77"/>
      <c r="E105" s="139">
        <v>8.5109090000242533E-4</v>
      </c>
      <c r="F105" s="139">
        <v>3.0775725000000004E-2</v>
      </c>
      <c r="G105" s="139" t="s">
        <v>385</v>
      </c>
      <c r="H105" s="139">
        <v>4.8102879346770502E-2</v>
      </c>
      <c r="I105" s="139">
        <v>7.05502E-4</v>
      </c>
      <c r="J105" s="139">
        <v>1.108646E-3</v>
      </c>
      <c r="K105" s="139">
        <v>2.4188639999999997E-3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7199</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1.0171648090728101E-2</v>
      </c>
      <c r="F107" s="139">
        <v>1.0555738049999999</v>
      </c>
      <c r="G107" s="139" t="s">
        <v>385</v>
      </c>
      <c r="H107" s="139">
        <v>1.2261181925145781</v>
      </c>
      <c r="I107" s="139">
        <v>1.9192251E-2</v>
      </c>
      <c r="J107" s="139">
        <v>0.25589667999999999</v>
      </c>
      <c r="K107" s="139">
        <v>1.2155092299999999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6397417</v>
      </c>
      <c r="AL107" s="148" t="s">
        <v>391</v>
      </c>
    </row>
    <row r="108" spans="1:38" s="2" customFormat="1" ht="26.25" customHeight="1" thickBot="1" x14ac:dyDescent="0.25">
      <c r="A108" s="63" t="s">
        <v>216</v>
      </c>
      <c r="B108" s="63" t="s">
        <v>231</v>
      </c>
      <c r="C108" s="64" t="s">
        <v>350</v>
      </c>
      <c r="D108" s="77"/>
      <c r="E108" s="139">
        <v>2.9840681606803119E-2</v>
      </c>
      <c r="F108" s="139">
        <v>0.73999947600000004</v>
      </c>
      <c r="G108" s="139" t="s">
        <v>385</v>
      </c>
      <c r="H108" s="139">
        <v>1.3112906396772619</v>
      </c>
      <c r="I108" s="139">
        <v>1.3703693999999999E-2</v>
      </c>
      <c r="J108" s="139">
        <v>0.13703694</v>
      </c>
      <c r="K108" s="139">
        <v>0.27407387999999999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6851847</v>
      </c>
      <c r="AL108" s="148" t="s">
        <v>391</v>
      </c>
    </row>
    <row r="109" spans="1:38" s="2" customFormat="1" ht="26.25" customHeight="1" thickBot="1" x14ac:dyDescent="0.25">
      <c r="A109" s="63" t="s">
        <v>216</v>
      </c>
      <c r="B109" s="63" t="s">
        <v>232</v>
      </c>
      <c r="C109" s="64" t="s">
        <v>351</v>
      </c>
      <c r="D109" s="77"/>
      <c r="E109" s="139">
        <v>8.1260068673472011E-4</v>
      </c>
      <c r="F109" s="139">
        <v>6.0297612E-2</v>
      </c>
      <c r="G109" s="139" t="s">
        <v>385</v>
      </c>
      <c r="H109" s="139">
        <v>7.458442267509055E-2</v>
      </c>
      <c r="I109" s="139">
        <v>2.4661599999999998E-3</v>
      </c>
      <c r="J109" s="139">
        <v>1.3563879999999999E-2</v>
      </c>
      <c r="K109" s="139">
        <v>1.3563879999999999E-2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123308</v>
      </c>
      <c r="AL109" s="148" t="s">
        <v>391</v>
      </c>
    </row>
    <row r="110" spans="1:38" s="2" customFormat="1" ht="26.25" customHeight="1" thickBot="1" x14ac:dyDescent="0.25">
      <c r="A110" s="63" t="s">
        <v>216</v>
      </c>
      <c r="B110" s="63" t="s">
        <v>233</v>
      </c>
      <c r="C110" s="64" t="s">
        <v>352</v>
      </c>
      <c r="D110" s="77"/>
      <c r="E110" s="139">
        <v>1.0009944857841599E-3</v>
      </c>
      <c r="F110" s="139">
        <v>0.103038168</v>
      </c>
      <c r="G110" s="139" t="s">
        <v>385</v>
      </c>
      <c r="H110" s="139">
        <v>8.084615596174391E-2</v>
      </c>
      <c r="I110" s="139">
        <v>4.5323099999999995E-3</v>
      </c>
      <c r="J110" s="139">
        <v>3.2680380000000002E-2</v>
      </c>
      <c r="K110" s="139">
        <v>3.2680380000000002E-2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210712</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3.8533599999999999</v>
      </c>
      <c r="F112" s="139" t="s">
        <v>385</v>
      </c>
      <c r="G112" s="139" t="s">
        <v>385</v>
      </c>
      <c r="H112" s="139">
        <v>4.6581929999999998</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96334000</v>
      </c>
      <c r="AL112" s="148" t="s">
        <v>393</v>
      </c>
    </row>
    <row r="113" spans="1:38" s="2" customFormat="1" ht="26.25" customHeight="1" thickBot="1" x14ac:dyDescent="0.25">
      <c r="A113" s="63" t="s">
        <v>235</v>
      </c>
      <c r="B113" s="78" t="s">
        <v>238</v>
      </c>
      <c r="C113" s="79" t="s">
        <v>239</v>
      </c>
      <c r="D113" s="65"/>
      <c r="E113" s="139">
        <v>1.209051721145715</v>
      </c>
      <c r="F113" s="139" t="s">
        <v>394</v>
      </c>
      <c r="G113" s="139" t="s">
        <v>385</v>
      </c>
      <c r="H113" s="139">
        <v>11.149651552244</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49346531.590706937</v>
      </c>
      <c r="AL113" s="148" t="s">
        <v>393</v>
      </c>
    </row>
    <row r="114" spans="1:38" s="2" customFormat="1" ht="26.25" customHeight="1" thickBot="1" x14ac:dyDescent="0.25">
      <c r="A114" s="63" t="s">
        <v>235</v>
      </c>
      <c r="B114" s="78" t="s">
        <v>240</v>
      </c>
      <c r="C114" s="79" t="s">
        <v>357</v>
      </c>
      <c r="D114" s="65"/>
      <c r="E114" s="139">
        <v>6.6849925120000004E-3</v>
      </c>
      <c r="F114" s="139" t="s">
        <v>385</v>
      </c>
      <c r="G114" s="139" t="s">
        <v>385</v>
      </c>
      <c r="H114" s="139">
        <v>2.1726225664000003E-2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167124.81280000001</v>
      </c>
      <c r="AL114" s="148" t="s">
        <v>393</v>
      </c>
    </row>
    <row r="115" spans="1:38" s="2" customFormat="1" ht="26.25" customHeight="1" thickBot="1" x14ac:dyDescent="0.25">
      <c r="A115" s="63" t="s">
        <v>235</v>
      </c>
      <c r="B115" s="78" t="s">
        <v>241</v>
      </c>
      <c r="C115" s="79" t="s">
        <v>242</v>
      </c>
      <c r="D115" s="65"/>
      <c r="E115" s="139">
        <v>0.23896459707031253</v>
      </c>
      <c r="F115" s="139" t="s">
        <v>385</v>
      </c>
      <c r="G115" s="139" t="s">
        <v>385</v>
      </c>
      <c r="H115" s="139">
        <v>0.47792919414062507</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5974114.9267578134</v>
      </c>
      <c r="AL115" s="148" t="s">
        <v>393</v>
      </c>
    </row>
    <row r="116" spans="1:38" s="2" customFormat="1" ht="26.25" customHeight="1" thickBot="1" x14ac:dyDescent="0.25">
      <c r="A116" s="63" t="s">
        <v>235</v>
      </c>
      <c r="B116" s="63" t="s">
        <v>243</v>
      </c>
      <c r="C116" s="69" t="s">
        <v>379</v>
      </c>
      <c r="D116" s="65"/>
      <c r="E116" s="139">
        <v>0.81605538237215425</v>
      </c>
      <c r="F116" s="139" t="s">
        <v>394</v>
      </c>
      <c r="G116" s="139" t="s">
        <v>385</v>
      </c>
      <c r="H116" s="139">
        <v>1.0966360649219831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7113067.6250028182</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0.19770711224650003</v>
      </c>
      <c r="J119" s="139">
        <v>3.5875814516750002</v>
      </c>
      <c r="K119" s="139">
        <v>2.7700585986839998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1351779</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0.16666560189000001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1351779</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1.523725E-7</v>
      </c>
      <c r="AD122" s="139" t="s">
        <v>385</v>
      </c>
      <c r="AE122" s="137"/>
      <c r="AF122" s="140" t="s">
        <v>385</v>
      </c>
      <c r="AG122" s="140" t="s">
        <v>385</v>
      </c>
      <c r="AH122" s="140" t="s">
        <v>385</v>
      </c>
      <c r="AI122" s="140" t="s">
        <v>385</v>
      </c>
      <c r="AJ122" s="140" t="s">
        <v>385</v>
      </c>
      <c r="AK122" s="140">
        <v>14740</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0.64044451030207827</v>
      </c>
      <c r="G125" s="136" t="s">
        <v>385</v>
      </c>
      <c r="H125" s="136" t="s">
        <v>395</v>
      </c>
      <c r="I125" s="136">
        <v>2.0677668981157301E-2</v>
      </c>
      <c r="J125" s="136">
        <v>0.13655064421518975</v>
      </c>
      <c r="K125" s="136">
        <v>0.2887070763406866</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113.3530106729342</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0.16352159999999999</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681.33999999999992</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3.6858079431862636E-4</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0.33726347192554046</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3.622854E-3</v>
      </c>
      <c r="F129" s="136">
        <v>3.0815080000000002E-2</v>
      </c>
      <c r="G129" s="136">
        <v>1.9571740000000001E-4</v>
      </c>
      <c r="H129" s="136" t="s">
        <v>392</v>
      </c>
      <c r="I129" s="136">
        <v>1.6656799999999999E-5</v>
      </c>
      <c r="J129" s="136">
        <v>2.9149399999999999E-5</v>
      </c>
      <c r="K129" s="136">
        <v>4.1641999999999999E-5</v>
      </c>
      <c r="L129" s="136">
        <v>5.8298800000000006E-7</v>
      </c>
      <c r="M129" s="136">
        <v>2.9149400000000005E-4</v>
      </c>
      <c r="N129" s="136">
        <v>5.4134600000000001E-3</v>
      </c>
      <c r="O129" s="136">
        <v>4.1642000000000003E-4</v>
      </c>
      <c r="P129" s="136">
        <v>2.3319519999999999E-4</v>
      </c>
      <c r="Q129" s="136">
        <v>6.6627199999999998E-5</v>
      </c>
      <c r="R129" s="136" t="s">
        <v>395</v>
      </c>
      <c r="S129" s="136" t="s">
        <v>395</v>
      </c>
      <c r="T129" s="136">
        <v>5.829880000000001E-4</v>
      </c>
      <c r="U129" s="136" t="s">
        <v>395</v>
      </c>
      <c r="V129" s="136" t="s">
        <v>395</v>
      </c>
      <c r="W129" s="136">
        <v>1.45747</v>
      </c>
      <c r="X129" s="136" t="s">
        <v>392</v>
      </c>
      <c r="Y129" s="136" t="s">
        <v>395</v>
      </c>
      <c r="Z129" s="136" t="s">
        <v>395</v>
      </c>
      <c r="AA129" s="136" t="s">
        <v>395</v>
      </c>
      <c r="AB129" s="136">
        <v>8.3283999999999997E-5</v>
      </c>
      <c r="AC129" s="136">
        <v>8.3283999999999997E-3</v>
      </c>
      <c r="AD129" s="136" t="s">
        <v>385</v>
      </c>
      <c r="AE129" s="137"/>
      <c r="AF129" s="138" t="s">
        <v>385</v>
      </c>
      <c r="AG129" s="138" t="s">
        <v>385</v>
      </c>
      <c r="AH129" s="138" t="s">
        <v>385</v>
      </c>
      <c r="AI129" s="138" t="s">
        <v>385</v>
      </c>
      <c r="AJ129" s="138" t="s">
        <v>385</v>
      </c>
      <c r="AK129" s="138">
        <v>4.1642000000000001</v>
      </c>
      <c r="AL129" s="147" t="s">
        <v>398</v>
      </c>
    </row>
    <row r="130" spans="1:38" s="2" customFormat="1" ht="26.25" customHeight="1" thickBot="1" x14ac:dyDescent="0.25">
      <c r="A130" s="63" t="s">
        <v>260</v>
      </c>
      <c r="B130" s="67" t="s">
        <v>272</v>
      </c>
      <c r="C130" s="81" t="s">
        <v>273</v>
      </c>
      <c r="D130" s="65"/>
      <c r="E130" s="136">
        <v>1.6678602960000001E-3</v>
      </c>
      <c r="F130" s="136">
        <v>1.418639792E-2</v>
      </c>
      <c r="G130" s="136">
        <v>9.0102797600000002E-5</v>
      </c>
      <c r="H130" s="136" t="s">
        <v>395</v>
      </c>
      <c r="I130" s="136">
        <v>7.6683232000000002E-6</v>
      </c>
      <c r="J130" s="136">
        <v>1.34195656E-5</v>
      </c>
      <c r="K130" s="136">
        <v>1.9170808000000001E-5</v>
      </c>
      <c r="L130" s="136">
        <v>2.6839131200000003E-7</v>
      </c>
      <c r="M130" s="136">
        <v>1.3419565600000002E-4</v>
      </c>
      <c r="N130" s="136">
        <v>2.4922050399999998E-3</v>
      </c>
      <c r="O130" s="136">
        <v>1.9170807999999999E-4</v>
      </c>
      <c r="P130" s="136">
        <v>1.073565248E-4</v>
      </c>
      <c r="Q130" s="136">
        <v>3.0673292800000001E-5</v>
      </c>
      <c r="R130" s="136" t="s">
        <v>395</v>
      </c>
      <c r="S130" s="136" t="s">
        <v>395</v>
      </c>
      <c r="T130" s="136">
        <v>2.6839131200000004E-4</v>
      </c>
      <c r="U130" s="136" t="s">
        <v>395</v>
      </c>
      <c r="V130" s="136" t="s">
        <v>395</v>
      </c>
      <c r="W130" s="136">
        <v>0.67097828000000004</v>
      </c>
      <c r="X130" s="136" t="s">
        <v>395</v>
      </c>
      <c r="Y130" s="136" t="s">
        <v>395</v>
      </c>
      <c r="Z130" s="136" t="s">
        <v>395</v>
      </c>
      <c r="AA130" s="136" t="s">
        <v>395</v>
      </c>
      <c r="AB130" s="136">
        <v>3.8341616000000003E-5</v>
      </c>
      <c r="AC130" s="136">
        <v>3.8341615999999998E-3</v>
      </c>
      <c r="AD130" s="136" t="s">
        <v>385</v>
      </c>
      <c r="AE130" s="137"/>
      <c r="AF130" s="138" t="s">
        <v>385</v>
      </c>
      <c r="AG130" s="138" t="s">
        <v>385</v>
      </c>
      <c r="AH130" s="138" t="s">
        <v>385</v>
      </c>
      <c r="AI130" s="138" t="s">
        <v>385</v>
      </c>
      <c r="AJ130" s="138" t="s">
        <v>385</v>
      </c>
      <c r="AK130" s="138">
        <v>1.9170807999999999</v>
      </c>
      <c r="AL130" s="147" t="s">
        <v>398</v>
      </c>
    </row>
    <row r="131" spans="1:38" s="2" customFormat="1" ht="26.25" customHeight="1" thickBot="1" x14ac:dyDescent="0.25">
      <c r="A131" s="63" t="s">
        <v>260</v>
      </c>
      <c r="B131" s="67" t="s">
        <v>274</v>
      </c>
      <c r="C131" s="75" t="s">
        <v>275</v>
      </c>
      <c r="D131" s="65"/>
      <c r="E131" s="136">
        <v>1.6059887999999999E-3</v>
      </c>
      <c r="F131" s="136">
        <v>6.2455119999999984E-4</v>
      </c>
      <c r="G131" s="136">
        <v>7.8515007999999957E-5</v>
      </c>
      <c r="H131" s="136" t="s">
        <v>395</v>
      </c>
      <c r="I131" s="136" t="s">
        <v>395</v>
      </c>
      <c r="J131" s="136" t="s">
        <v>395</v>
      </c>
      <c r="K131" s="136">
        <v>2.0520967999999995E-4</v>
      </c>
      <c r="L131" s="136">
        <v>4.7198226399999984E-6</v>
      </c>
      <c r="M131" s="136">
        <v>1.3383239999999999E-3</v>
      </c>
      <c r="N131" s="136" t="s">
        <v>392</v>
      </c>
      <c r="O131" s="136">
        <v>1.0706592000000007E-4</v>
      </c>
      <c r="P131" s="136">
        <v>1.4453899200000011E-3</v>
      </c>
      <c r="Q131" s="136">
        <v>8.9221600000000077E-7</v>
      </c>
      <c r="R131" s="136">
        <v>1.4275456000000012E-5</v>
      </c>
      <c r="S131" s="136">
        <v>2.1948513600000001E-3</v>
      </c>
      <c r="T131" s="136">
        <v>2.6766479999999998E-4</v>
      </c>
      <c r="U131" s="136" t="s">
        <v>395</v>
      </c>
      <c r="V131" s="136" t="s">
        <v>395</v>
      </c>
      <c r="W131" s="136">
        <v>2.4982047999999981</v>
      </c>
      <c r="X131" s="136" t="s">
        <v>395</v>
      </c>
      <c r="Y131" s="136" t="s">
        <v>395</v>
      </c>
      <c r="Z131" s="136" t="s">
        <v>395</v>
      </c>
      <c r="AA131" s="136" t="s">
        <v>395</v>
      </c>
      <c r="AB131" s="136">
        <v>3.5688640000000001E-8</v>
      </c>
      <c r="AC131" s="136">
        <v>8.9221599999999998E-2</v>
      </c>
      <c r="AD131" s="136">
        <v>1.784432E-2</v>
      </c>
      <c r="AE131" s="137"/>
      <c r="AF131" s="138" t="s">
        <v>385</v>
      </c>
      <c r="AG131" s="138" t="s">
        <v>385</v>
      </c>
      <c r="AH131" s="138" t="s">
        <v>385</v>
      </c>
      <c r="AI131" s="138" t="s">
        <v>385</v>
      </c>
      <c r="AJ131" s="138" t="s">
        <v>385</v>
      </c>
      <c r="AK131" s="138">
        <v>0.8922159999999999</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6.628049999999999E-3</v>
      </c>
      <c r="F133" s="136">
        <v>1.0444199999999999E-4</v>
      </c>
      <c r="G133" s="136">
        <v>9.0784199999999996E-4</v>
      </c>
      <c r="H133" s="136" t="s">
        <v>385</v>
      </c>
      <c r="I133" s="136">
        <v>2.7877980000000005E-4</v>
      </c>
      <c r="J133" s="136">
        <v>2.7877980000000005E-4</v>
      </c>
      <c r="K133" s="136">
        <v>3.0979104000000002E-4</v>
      </c>
      <c r="L133" s="136" t="s">
        <v>395</v>
      </c>
      <c r="M133" s="136">
        <v>1.1247600000000003E-3</v>
      </c>
      <c r="N133" s="136">
        <v>2.4126102000000002E-4</v>
      </c>
      <c r="O133" s="136">
        <v>4.0411020000000005E-5</v>
      </c>
      <c r="P133" s="136">
        <v>1.1970659999999999E-2</v>
      </c>
      <c r="Q133" s="136">
        <v>1.0934274E-4</v>
      </c>
      <c r="R133" s="136">
        <v>1.0894104E-4</v>
      </c>
      <c r="S133" s="136">
        <v>9.986261999999999E-5</v>
      </c>
      <c r="T133" s="136">
        <v>1.3922921999999998E-4</v>
      </c>
      <c r="U133" s="136">
        <v>1.5891252000000002E-4</v>
      </c>
      <c r="V133" s="136">
        <v>1.28640408E-3</v>
      </c>
      <c r="W133" s="136">
        <v>2.16918E-4</v>
      </c>
      <c r="X133" s="136">
        <v>1.0604879999999999E-7</v>
      </c>
      <c r="Y133" s="136">
        <v>5.7925140000000002E-8</v>
      </c>
      <c r="Z133" s="136">
        <v>5.1738960000000005E-8</v>
      </c>
      <c r="AA133" s="136">
        <v>5.6157660000000003E-8</v>
      </c>
      <c r="AB133" s="136">
        <v>2.7187056000000003E-7</v>
      </c>
      <c r="AC133" s="136">
        <v>1.2051E-3</v>
      </c>
      <c r="AD133" s="136">
        <v>3.2939399999999995E-3</v>
      </c>
      <c r="AE133" s="137"/>
      <c r="AF133" s="138" t="s">
        <v>385</v>
      </c>
      <c r="AG133" s="138" t="s">
        <v>385</v>
      </c>
      <c r="AH133" s="138" t="s">
        <v>385</v>
      </c>
      <c r="AI133" s="138" t="s">
        <v>385</v>
      </c>
      <c r="AJ133" s="138" t="s">
        <v>385</v>
      </c>
      <c r="AK133" s="138">
        <v>8034</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7.4002690000000001E-3</v>
      </c>
      <c r="F136" s="136">
        <v>0.19076533800000001</v>
      </c>
      <c r="G136" s="136">
        <v>3.7048800000000002E-3</v>
      </c>
      <c r="H136" s="136">
        <v>0.65599458599999949</v>
      </c>
      <c r="I136" s="136">
        <v>5.9297316000000001E-4</v>
      </c>
      <c r="J136" s="136">
        <v>5.9357577499999999E-4</v>
      </c>
      <c r="K136" s="136">
        <v>6.0261500000000003E-4</v>
      </c>
      <c r="L136" s="136" t="s">
        <v>395</v>
      </c>
      <c r="M136" s="136">
        <v>2.4874740000000004E-3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377483</v>
      </c>
      <c r="AL136" s="147" t="s">
        <v>445</v>
      </c>
    </row>
    <row r="137" spans="1:38" s="2" customFormat="1" ht="26.25" customHeight="1" thickBot="1" x14ac:dyDescent="0.25">
      <c r="A137" s="63" t="s">
        <v>260</v>
      </c>
      <c r="B137" s="63" t="s">
        <v>286</v>
      </c>
      <c r="C137" s="64" t="s">
        <v>287</v>
      </c>
      <c r="D137" s="65"/>
      <c r="E137" s="136">
        <v>1.94637E-4</v>
      </c>
      <c r="F137" s="136">
        <v>9.907066199999999E-2</v>
      </c>
      <c r="G137" s="136">
        <v>8.5229999999999995E-6</v>
      </c>
      <c r="H137" s="136">
        <v>2.886497E-3</v>
      </c>
      <c r="I137" s="136">
        <v>5.2710911999999997E-5</v>
      </c>
      <c r="J137" s="136">
        <v>5.2764479999999998E-5</v>
      </c>
      <c r="K137" s="136">
        <v>5.3567999999999999E-5</v>
      </c>
      <c r="L137" s="136" t="s">
        <v>395</v>
      </c>
      <c r="M137" s="136">
        <v>6.6352999999999993E-5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209900</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0.17499764000000001</v>
      </c>
      <c r="J139" s="136">
        <v>0.17499764000000001</v>
      </c>
      <c r="K139" s="136">
        <v>0.17499764000000001</v>
      </c>
      <c r="L139" s="136" t="s">
        <v>395</v>
      </c>
      <c r="M139" s="136" t="s">
        <v>395</v>
      </c>
      <c r="N139" s="136">
        <v>5.0578999999999999E-4</v>
      </c>
      <c r="O139" s="136">
        <v>1.0208700000000001E-3</v>
      </c>
      <c r="P139" s="136">
        <v>1.0208700000000001E-3</v>
      </c>
      <c r="Q139" s="136">
        <v>1.6180599999999999E-3</v>
      </c>
      <c r="R139" s="136">
        <v>1.5452400000000002E-3</v>
      </c>
      <c r="S139" s="136">
        <v>3.5900400000000001E-3</v>
      </c>
      <c r="T139" s="136" t="s">
        <v>395</v>
      </c>
      <c r="U139" s="136" t="s">
        <v>395</v>
      </c>
      <c r="V139" s="136" t="s">
        <v>395</v>
      </c>
      <c r="W139" s="136">
        <v>1.7782119999999999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2965</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89.802138391157925</v>
      </c>
      <c r="F141" s="19">
        <f t="shared" ref="F141:AJ141" si="0">SUM(F14:F140)</f>
        <v>117.43853876828348</v>
      </c>
      <c r="G141" s="19">
        <f t="shared" si="0"/>
        <v>62.722314051999298</v>
      </c>
      <c r="H141" s="19">
        <f t="shared" si="0"/>
        <v>28.07899121491791</v>
      </c>
      <c r="I141" s="19">
        <f t="shared" si="0"/>
        <v>23.390612382646324</v>
      </c>
      <c r="J141" s="19">
        <f t="shared" si="0"/>
        <v>31.080257429428141</v>
      </c>
      <c r="K141" s="19">
        <f t="shared" si="0"/>
        <v>41.2151523658071</v>
      </c>
      <c r="L141" s="19">
        <f t="shared" si="0"/>
        <v>3.2960211173307186</v>
      </c>
      <c r="M141" s="19">
        <f t="shared" si="0"/>
        <v>405.40463864432536</v>
      </c>
      <c r="N141" s="19">
        <f t="shared" si="0"/>
        <v>7.1161598001249544</v>
      </c>
      <c r="O141" s="19">
        <f t="shared" si="0"/>
        <v>0.63000660597556257</v>
      </c>
      <c r="P141" s="19">
        <f t="shared" si="0"/>
        <v>0.57262033956265546</v>
      </c>
      <c r="Q141" s="19">
        <f t="shared" si="0"/>
        <v>1.1922054883477635</v>
      </c>
      <c r="R141" s="19">
        <f t="shared" si="0"/>
        <v>3.0764785962736148</v>
      </c>
      <c r="S141" s="19">
        <f t="shared" si="0"/>
        <v>8.0574202556798458</v>
      </c>
      <c r="T141" s="19">
        <f t="shared" si="0"/>
        <v>1.6909275139936841</v>
      </c>
      <c r="U141" s="19">
        <f t="shared" si="0"/>
        <v>2.656977241267636</v>
      </c>
      <c r="V141" s="19">
        <f t="shared" si="0"/>
        <v>23.362704207805091</v>
      </c>
      <c r="W141" s="19">
        <f t="shared" si="0"/>
        <v>48.784312908441379</v>
      </c>
      <c r="X141" s="19">
        <f t="shared" si="0"/>
        <v>5.4967242279227939</v>
      </c>
      <c r="Y141" s="19">
        <f t="shared" si="0"/>
        <v>4.2341310898243663</v>
      </c>
      <c r="Z141" s="19">
        <f t="shared" si="0"/>
        <v>2.2925899042770053</v>
      </c>
      <c r="AA141" s="19">
        <f t="shared" si="0"/>
        <v>2.8737812152088718</v>
      </c>
      <c r="AB141" s="19">
        <f t="shared" si="0"/>
        <v>23.796033818537676</v>
      </c>
      <c r="AC141" s="19">
        <f t="shared" si="0"/>
        <v>3.2295568890220543</v>
      </c>
      <c r="AD141" s="19">
        <f t="shared" si="0"/>
        <v>20.269004672465638</v>
      </c>
      <c r="AE141" s="55"/>
      <c r="AF141" s="19">
        <f t="shared" si="0"/>
        <v>122659.04071752455</v>
      </c>
      <c r="AG141" s="19">
        <f t="shared" si="0"/>
        <v>163945.13870433724</v>
      </c>
      <c r="AH141" s="19">
        <f t="shared" si="0"/>
        <v>160110.66638644316</v>
      </c>
      <c r="AI141" s="19">
        <f t="shared" si="0"/>
        <v>62313.436054023266</v>
      </c>
      <c r="AJ141" s="19">
        <f t="shared" si="0"/>
        <v>5056.5000746000014</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89.802138391157925</v>
      </c>
      <c r="F152" s="13">
        <f t="shared" ref="F152:AD152" si="1">SUM(F$141, F$151, IF(AND(ISNUMBER(SEARCH($B$4,"AT|BE|CH|GB|IE|LT|LU|NL")),SUM(F$143:F$149)&gt;0),SUM(F$143:F$149)-SUM(F$27:F$33),0))</f>
        <v>117.43853876828348</v>
      </c>
      <c r="G152" s="13">
        <f t="shared" si="1"/>
        <v>62.722314051999298</v>
      </c>
      <c r="H152" s="13">
        <f t="shared" si="1"/>
        <v>28.07899121491791</v>
      </c>
      <c r="I152" s="13">
        <f t="shared" si="1"/>
        <v>23.390612382646324</v>
      </c>
      <c r="J152" s="13">
        <f t="shared" si="1"/>
        <v>31.080257429428141</v>
      </c>
      <c r="K152" s="13">
        <f t="shared" si="1"/>
        <v>41.2151523658071</v>
      </c>
      <c r="L152" s="13">
        <f t="shared" si="1"/>
        <v>3.2960211173307186</v>
      </c>
      <c r="M152" s="13">
        <f t="shared" si="1"/>
        <v>405.40463864432536</v>
      </c>
      <c r="N152" s="13">
        <f t="shared" si="1"/>
        <v>7.1161598001249544</v>
      </c>
      <c r="O152" s="13">
        <f t="shared" si="1"/>
        <v>0.63000660597556257</v>
      </c>
      <c r="P152" s="13">
        <f t="shared" si="1"/>
        <v>0.57262033956265546</v>
      </c>
      <c r="Q152" s="13">
        <f t="shared" si="1"/>
        <v>1.1922054883477635</v>
      </c>
      <c r="R152" s="13">
        <f t="shared" si="1"/>
        <v>3.0764785962736148</v>
      </c>
      <c r="S152" s="13">
        <f t="shared" si="1"/>
        <v>8.0574202556798458</v>
      </c>
      <c r="T152" s="13">
        <f t="shared" si="1"/>
        <v>1.6909275139936841</v>
      </c>
      <c r="U152" s="13">
        <f t="shared" si="1"/>
        <v>2.656977241267636</v>
      </c>
      <c r="V152" s="13">
        <f t="shared" si="1"/>
        <v>23.362704207805091</v>
      </c>
      <c r="W152" s="13">
        <f t="shared" si="1"/>
        <v>48.784312908441379</v>
      </c>
      <c r="X152" s="13">
        <f t="shared" si="1"/>
        <v>5.4967242279227939</v>
      </c>
      <c r="Y152" s="13">
        <f t="shared" si="1"/>
        <v>4.2341310898243663</v>
      </c>
      <c r="Z152" s="13">
        <f t="shared" si="1"/>
        <v>2.2925899042770053</v>
      </c>
      <c r="AA152" s="13">
        <f t="shared" si="1"/>
        <v>2.8737812152088718</v>
      </c>
      <c r="AB152" s="13">
        <f t="shared" si="1"/>
        <v>23.796033818537676</v>
      </c>
      <c r="AC152" s="13">
        <f t="shared" si="1"/>
        <v>3.2295568890220543</v>
      </c>
      <c r="AD152" s="13">
        <f t="shared" si="1"/>
        <v>20.269004672465638</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89.802138391157925</v>
      </c>
      <c r="F154" s="13">
        <f>SUM(F$141, F$153, -1 * IF(OR($B$6=2005,$B$6&gt;=2020),SUM(F$99:F$122),0), IF(AND(ISNUMBER(SEARCH($B$4,"AT|BE|CH|GB|IE|LT|LU|NL")),SUM(F$143:F$149)&gt;0),SUM(F$143:F$149)-SUM(F$27:F$33),0))</f>
        <v>117.43853876828348</v>
      </c>
      <c r="G154" s="13">
        <f>SUM(G$141, G$153, IF(AND(ISNUMBER(SEARCH($B$4,"AT|BE|CH|GB|IE|LT|LU|NL")),SUM(G$143:G$149)&gt;0),SUM(G$143:G$149)-SUM(G$27:G$33),0))</f>
        <v>62.722314051999298</v>
      </c>
      <c r="H154" s="13">
        <f>SUM(H$141, H$153, IF(AND(ISNUMBER(SEARCH($B$4,"AT|BE|CH|GB|IE|LT|LU|NL")),SUM(H$143:H$149)&gt;0),SUM(H$143:H$149)-SUM(H$27:H$33),0))</f>
        <v>28.07899121491791</v>
      </c>
      <c r="I154" s="13">
        <f t="shared" ref="I154:AD154" si="2">SUM(I$141, I$153, IF(AND(ISNUMBER(SEARCH($B$4,"AT|BE|CH|GB|IE|LT|LU|NL")),SUM(I$143:I$149)&gt;0),SUM(I$143:I$149)-SUM(I$27:I$33),0))</f>
        <v>23.390612382646324</v>
      </c>
      <c r="J154" s="13">
        <f t="shared" si="2"/>
        <v>31.080257429428141</v>
      </c>
      <c r="K154" s="13">
        <f t="shared" si="2"/>
        <v>41.2151523658071</v>
      </c>
      <c r="L154" s="13">
        <f t="shared" si="2"/>
        <v>3.2960211173307186</v>
      </c>
      <c r="M154" s="13">
        <f t="shared" si="2"/>
        <v>405.40463864432536</v>
      </c>
      <c r="N154" s="13">
        <f t="shared" si="2"/>
        <v>7.1161598001249544</v>
      </c>
      <c r="O154" s="13">
        <f t="shared" si="2"/>
        <v>0.63000660597556257</v>
      </c>
      <c r="P154" s="13">
        <f t="shared" si="2"/>
        <v>0.57262033956265546</v>
      </c>
      <c r="Q154" s="13">
        <f t="shared" si="2"/>
        <v>1.1922054883477635</v>
      </c>
      <c r="R154" s="13">
        <f t="shared" si="2"/>
        <v>3.0764785962736148</v>
      </c>
      <c r="S154" s="13">
        <f t="shared" si="2"/>
        <v>8.0574202556798458</v>
      </c>
      <c r="T154" s="13">
        <f t="shared" si="2"/>
        <v>1.6909275139936841</v>
      </c>
      <c r="U154" s="13">
        <f t="shared" si="2"/>
        <v>2.656977241267636</v>
      </c>
      <c r="V154" s="13">
        <f t="shared" si="2"/>
        <v>23.362704207805091</v>
      </c>
      <c r="W154" s="13">
        <f t="shared" si="2"/>
        <v>48.784312908441379</v>
      </c>
      <c r="X154" s="13">
        <f t="shared" si="2"/>
        <v>5.4967242279227939</v>
      </c>
      <c r="Y154" s="13">
        <f t="shared" si="2"/>
        <v>4.2341310898243663</v>
      </c>
      <c r="Z154" s="13">
        <f t="shared" si="2"/>
        <v>2.2925899042770053</v>
      </c>
      <c r="AA154" s="13">
        <f t="shared" si="2"/>
        <v>2.8737812152088718</v>
      </c>
      <c r="AB154" s="13">
        <f t="shared" si="2"/>
        <v>23.796033818537676</v>
      </c>
      <c r="AC154" s="13">
        <f t="shared" si="2"/>
        <v>3.2295568890220543</v>
      </c>
      <c r="AD154" s="13">
        <f t="shared" si="2"/>
        <v>20.269004672465638</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0.50308799673833826</v>
      </c>
      <c r="F157" s="22">
        <v>1.6985742291021047E-3</v>
      </c>
      <c r="G157" s="22">
        <v>3.2728464867393003E-2</v>
      </c>
      <c r="H157" s="22" t="s">
        <v>395</v>
      </c>
      <c r="I157" s="22">
        <v>1.1268919622506184E-2</v>
      </c>
      <c r="J157" s="22">
        <v>1.1268919622506184E-2</v>
      </c>
      <c r="K157" s="22">
        <v>1.1268919622506184E-2</v>
      </c>
      <c r="L157" s="22">
        <v>5.4090814188029633E-3</v>
      </c>
      <c r="M157" s="22">
        <v>0.18912181429749561</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1687.0659815774759</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3.3428099674437217E-2</v>
      </c>
      <c r="F158" s="22">
        <v>2.0470469484342967E-4</v>
      </c>
      <c r="G158" s="22">
        <v>2.0629054041300002E-3</v>
      </c>
      <c r="H158" s="22" t="s">
        <v>395</v>
      </c>
      <c r="I158" s="22">
        <v>1.000610025662065E-3</v>
      </c>
      <c r="J158" s="22">
        <v>1.000610025662065E-3</v>
      </c>
      <c r="K158" s="22">
        <v>1.000610025662065E-3</v>
      </c>
      <c r="L158" s="22">
        <v>4.8029281231779116E-4</v>
      </c>
      <c r="M158" s="22">
        <v>4.5784440659696321E-2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106.33378008002977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0.64571953546988226</v>
      </c>
      <c r="F163" s="23">
        <v>0.25497999999999998</v>
      </c>
      <c r="G163" s="23">
        <v>1.937848E-2</v>
      </c>
      <c r="H163" s="23">
        <v>2.1928279999999998E-2</v>
      </c>
      <c r="I163" s="23">
        <v>2.6198391336637581</v>
      </c>
      <c r="J163" s="23">
        <v>3.2020256078112603</v>
      </c>
      <c r="K163" s="23">
        <v>4.9485850302537653</v>
      </c>
      <c r="L163" s="23">
        <v>0.23578552202973821</v>
      </c>
      <c r="M163" s="23">
        <v>23.03066343175913</v>
      </c>
      <c r="N163" s="23" t="s">
        <v>395</v>
      </c>
      <c r="O163" s="23" t="s">
        <v>395</v>
      </c>
      <c r="P163" s="23" t="s">
        <v>395</v>
      </c>
      <c r="Q163" s="23" t="s">
        <v>395</v>
      </c>
      <c r="R163" s="23" t="s">
        <v>395</v>
      </c>
      <c r="S163" s="23" t="s">
        <v>395</v>
      </c>
      <c r="T163" s="23" t="s">
        <v>395</v>
      </c>
      <c r="U163" s="23" t="s">
        <v>395</v>
      </c>
      <c r="V163" s="23" t="s">
        <v>395</v>
      </c>
      <c r="W163" s="23">
        <v>1.4554661853687545</v>
      </c>
      <c r="X163" s="23">
        <v>8.7327971122125286E-2</v>
      </c>
      <c r="Y163" s="23">
        <v>0.11643729482950035</v>
      </c>
      <c r="Z163" s="23">
        <v>4.9485850302537653E-2</v>
      </c>
      <c r="AA163" s="23">
        <v>3.3475722263481354E-2</v>
      </c>
      <c r="AB163" s="23">
        <v>0.28672683851764469</v>
      </c>
      <c r="AC163" s="23">
        <v>2.5616204862490079E-2</v>
      </c>
      <c r="AD163" s="23">
        <v>0.17465594224425054</v>
      </c>
      <c r="AE163" s="58"/>
      <c r="AF163" s="23" t="s">
        <v>392</v>
      </c>
      <c r="AG163" s="23" t="s">
        <v>392</v>
      </c>
      <c r="AH163" s="23" t="s">
        <v>392</v>
      </c>
      <c r="AI163" s="23" t="s">
        <v>392</v>
      </c>
      <c r="AJ163" s="23" t="s">
        <v>392</v>
      </c>
      <c r="AK163" s="23">
        <v>291.09323707375091</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480" priority="23" stopIfTrue="1" operator="equal">
      <formula>"NO"</formula>
    </cfRule>
    <cfRule type="cellIs" dxfId="479" priority="24" stopIfTrue="1" operator="equal">
      <formula>"NA"</formula>
    </cfRule>
    <cfRule type="cellIs" dxfId="478" priority="25" stopIfTrue="1" operator="equal">
      <formula>"IE"</formula>
    </cfRule>
    <cfRule type="cellIs" dxfId="477" priority="26" stopIfTrue="1" operator="equal">
      <formula>"NE"</formula>
    </cfRule>
  </conditionalFormatting>
  <conditionalFormatting sqref="AL37:AL38">
    <cfRule type="cellIs" dxfId="476" priority="17" stopIfTrue="1" operator="equal">
      <formula>"NO"</formula>
    </cfRule>
    <cfRule type="cellIs" dxfId="475" priority="18" stopIfTrue="1" operator="equal">
      <formula>"NA"</formula>
    </cfRule>
    <cfRule type="cellIs" dxfId="474" priority="19" stopIfTrue="1" operator="equal">
      <formula>"IE"</formula>
    </cfRule>
    <cfRule type="cellIs" dxfId="473" priority="20" stopIfTrue="1" operator="equal">
      <formula>"NE"</formula>
    </cfRule>
  </conditionalFormatting>
  <conditionalFormatting sqref="E14:AK89 E91:AK140">
    <cfRule type="cellIs" dxfId="472" priority="13" stopIfTrue="1" operator="equal">
      <formula>"NO"</formula>
    </cfRule>
    <cfRule type="cellIs" dxfId="471" priority="14" stopIfTrue="1" operator="equal">
      <formula>"NA"</formula>
    </cfRule>
    <cfRule type="cellIs" dxfId="470" priority="15" stopIfTrue="1" operator="equal">
      <formula>"IE"</formula>
    </cfRule>
    <cfRule type="cellIs" dxfId="469" priority="16" stopIfTrue="1" operator="equal">
      <formula>"NE"</formula>
    </cfRule>
  </conditionalFormatting>
  <conditionalFormatting sqref="E157:AD164 E143:AD149 E14:AD89 E91:AD141">
    <cfRule type="cellIs" dxfId="468" priority="12" operator="equal">
      <formula>0</formula>
    </cfRule>
  </conditionalFormatting>
  <conditionalFormatting sqref="AF14:AK89 AF91:AK140">
    <cfRule type="cellIs" dxfId="467" priority="11" operator="equal">
      <formula>0</formula>
    </cfRule>
  </conditionalFormatting>
  <conditionalFormatting sqref="E157:AD164 AF157:AK164 E143:AD149 AF143:AK149">
    <cfRule type="cellIs" dxfId="466" priority="10" operator="equal">
      <formula>0</formula>
    </cfRule>
  </conditionalFormatting>
  <conditionalFormatting sqref="AF37:AK38">
    <cfRule type="cellIs" dxfId="465" priority="9" operator="equal">
      <formula>0</formula>
    </cfRule>
  </conditionalFormatting>
  <conditionalFormatting sqref="E90:AL90">
    <cfRule type="cellIs" dxfId="464" priority="5" stopIfTrue="1" operator="equal">
      <formula>"NO"</formula>
    </cfRule>
    <cfRule type="cellIs" dxfId="463" priority="6" stopIfTrue="1" operator="equal">
      <formula>"NA"</formula>
    </cfRule>
    <cfRule type="cellIs" dxfId="462" priority="7" stopIfTrue="1" operator="equal">
      <formula>"IE"</formula>
    </cfRule>
    <cfRule type="cellIs" dxfId="461" priority="8" stopIfTrue="1" operator="equal">
      <formula>"NE"</formula>
    </cfRule>
  </conditionalFormatting>
  <conditionalFormatting sqref="E90:AD90">
    <cfRule type="cellIs" dxfId="460" priority="4" operator="equal">
      <formula>0</formula>
    </cfRule>
  </conditionalFormatting>
  <conditionalFormatting sqref="AF90:AK90">
    <cfRule type="cellIs" dxfId="459" priority="3" operator="equal">
      <formula>0</formula>
    </cfRule>
  </conditionalFormatting>
  <conditionalFormatting sqref="AL90">
    <cfRule type="cellIs" dxfId="458" priority="2" operator="equal">
      <formula>0</formula>
    </cfRule>
  </conditionalFormatting>
  <conditionalFormatting sqref="AF90:AL90">
    <cfRule type="cellIs" dxfId="457" priority="1" operator="equal">
      <formula>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0"/>
  <dimension ref="A1:AL170"/>
  <sheetViews>
    <sheetView topLeftCell="A130" zoomScale="70" zoomScaleNormal="7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2008</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9.9611238830000008</v>
      </c>
      <c r="F14" s="136">
        <v>0.14113587599999999</v>
      </c>
      <c r="G14" s="136">
        <v>40.918507327999997</v>
      </c>
      <c r="H14" s="136" t="s">
        <v>392</v>
      </c>
      <c r="I14" s="136">
        <v>0.53302100800000007</v>
      </c>
      <c r="J14" s="136">
        <v>0.66729523200000007</v>
      </c>
      <c r="K14" s="136">
        <v>0.92701310299999995</v>
      </c>
      <c r="L14" s="136">
        <v>1.2134309493316953E-2</v>
      </c>
      <c r="M14" s="136">
        <v>2.0141202900000001</v>
      </c>
      <c r="N14" s="136">
        <v>0.68529548850289346</v>
      </c>
      <c r="O14" s="136">
        <v>8.4545944128240513E-2</v>
      </c>
      <c r="P14" s="136">
        <v>0.13513509717477881</v>
      </c>
      <c r="Q14" s="136">
        <v>0.64432454827504992</v>
      </c>
      <c r="R14" s="136">
        <v>0.41303912563311596</v>
      </c>
      <c r="S14" s="136">
        <v>0.2782577731805736</v>
      </c>
      <c r="T14" s="136">
        <v>0.54185391821984163</v>
      </c>
      <c r="U14" s="136">
        <v>2.0081595327169386</v>
      </c>
      <c r="V14" s="136">
        <v>2.3046046243246296</v>
      </c>
      <c r="W14" s="136">
        <v>1.2526903259943913</v>
      </c>
      <c r="X14" s="136">
        <v>8.3073331927007799E-4</v>
      </c>
      <c r="Y14" s="136">
        <v>2.7160119650136826E-3</v>
      </c>
      <c r="Z14" s="136">
        <v>2.236730823191055E-3</v>
      </c>
      <c r="AA14" s="136">
        <v>1.7617337225897222E-4</v>
      </c>
      <c r="AB14" s="136">
        <v>5.9596494797337866E-3</v>
      </c>
      <c r="AC14" s="136">
        <v>0.74974220803669511</v>
      </c>
      <c r="AD14" s="136">
        <v>0.96140198106872687</v>
      </c>
      <c r="AE14" s="137"/>
      <c r="AF14" s="138">
        <v>275.65860499999997</v>
      </c>
      <c r="AG14" s="138">
        <v>57140.157481199989</v>
      </c>
      <c r="AH14" s="138">
        <v>16544.071303720008</v>
      </c>
      <c r="AI14" s="138">
        <v>837.29708753101738</v>
      </c>
      <c r="AJ14" s="138">
        <v>1617.1814648999996</v>
      </c>
      <c r="AK14" s="138" t="s">
        <v>385</v>
      </c>
      <c r="AL14" s="147" t="s">
        <v>397</v>
      </c>
    </row>
    <row r="15" spans="1:38" s="1" customFormat="1" ht="26.25" customHeight="1" thickBot="1" x14ac:dyDescent="0.25">
      <c r="A15" s="63" t="s">
        <v>53</v>
      </c>
      <c r="B15" s="63" t="s">
        <v>54</v>
      </c>
      <c r="C15" s="64" t="s">
        <v>55</v>
      </c>
      <c r="D15" s="65"/>
      <c r="E15" s="136">
        <v>2.5209644080000002</v>
      </c>
      <c r="F15" s="136">
        <v>1.322610976</v>
      </c>
      <c r="G15" s="136">
        <v>7.1289806389999999</v>
      </c>
      <c r="H15" s="136">
        <v>1.7898440000000001E-3</v>
      </c>
      <c r="I15" s="136">
        <v>0.14495977500000001</v>
      </c>
      <c r="J15" s="136">
        <v>0.15676031100000001</v>
      </c>
      <c r="K15" s="136">
        <v>0.15735864599999999</v>
      </c>
      <c r="L15" s="136">
        <v>2.6672598600000003E-2</v>
      </c>
      <c r="M15" s="136">
        <v>0.10293324899999999</v>
      </c>
      <c r="N15" s="136">
        <v>1.8017396481093294E-4</v>
      </c>
      <c r="O15" s="136">
        <v>6.5834000281554789E-5</v>
      </c>
      <c r="P15" s="136">
        <v>2.1775331426959833E-4</v>
      </c>
      <c r="Q15" s="136">
        <v>4.5934847212851046E-5</v>
      </c>
      <c r="R15" s="136" t="s">
        <v>394</v>
      </c>
      <c r="S15" s="136" t="s">
        <v>394</v>
      </c>
      <c r="T15" s="136">
        <v>1.726894636590777E-4</v>
      </c>
      <c r="U15" s="136" t="s">
        <v>394</v>
      </c>
      <c r="V15" s="136" t="s">
        <v>394</v>
      </c>
      <c r="W15" s="136">
        <v>2.7214680204281598</v>
      </c>
      <c r="X15" s="136" t="s">
        <v>395</v>
      </c>
      <c r="Y15" s="136" t="s">
        <v>395</v>
      </c>
      <c r="Z15" s="136" t="s">
        <v>395</v>
      </c>
      <c r="AA15" s="136" t="s">
        <v>395</v>
      </c>
      <c r="AB15" s="136">
        <v>7.776904081057083E-2</v>
      </c>
      <c r="AC15" s="136">
        <v>7.7769040810570841E-3</v>
      </c>
      <c r="AD15" s="136" t="s">
        <v>385</v>
      </c>
      <c r="AE15" s="137"/>
      <c r="AF15" s="138">
        <v>28511.260333599996</v>
      </c>
      <c r="AG15" s="138">
        <v>1494.3199866</v>
      </c>
      <c r="AH15" s="138">
        <v>5207.8151892279993</v>
      </c>
      <c r="AI15" s="138" t="s">
        <v>392</v>
      </c>
      <c r="AJ15" s="138" t="s">
        <v>392</v>
      </c>
      <c r="AK15" s="138">
        <v>3.8884520405285414</v>
      </c>
      <c r="AL15" s="147" t="s">
        <v>398</v>
      </c>
    </row>
    <row r="16" spans="1:38" s="1" customFormat="1" ht="26.25" customHeight="1" thickBot="1" x14ac:dyDescent="0.25">
      <c r="A16" s="63" t="s">
        <v>53</v>
      </c>
      <c r="B16" s="63" t="s">
        <v>56</v>
      </c>
      <c r="C16" s="64" t="s">
        <v>57</v>
      </c>
      <c r="D16" s="65"/>
      <c r="E16" s="136">
        <v>0.68295653100000009</v>
      </c>
      <c r="F16" s="136">
        <v>0.32766659399999998</v>
      </c>
      <c r="G16" s="136">
        <v>0.55770321300000003</v>
      </c>
      <c r="H16" s="136">
        <v>3.2656174000000003E-2</v>
      </c>
      <c r="I16" s="136">
        <v>0.31289945100000005</v>
      </c>
      <c r="J16" s="136">
        <v>0.52639332900000013</v>
      </c>
      <c r="K16" s="136">
        <v>0.78980981899999991</v>
      </c>
      <c r="L16" s="136">
        <v>0.15019173648000003</v>
      </c>
      <c r="M16" s="136">
        <v>13.210002025</v>
      </c>
      <c r="N16" s="136">
        <v>4.8642000000000008E-3</v>
      </c>
      <c r="O16" s="136">
        <v>2.2110000000000003E-4</v>
      </c>
      <c r="P16" s="136" t="s">
        <v>385</v>
      </c>
      <c r="Q16" s="136">
        <v>3.5376000000000006E-3</v>
      </c>
      <c r="R16" s="136">
        <v>7.9596000000000007E-3</v>
      </c>
      <c r="S16" s="136">
        <v>3.7586999999999998E-3</v>
      </c>
      <c r="T16" s="136">
        <v>1.9899000000000002E-3</v>
      </c>
      <c r="U16" s="136">
        <v>3.9798000000000004E-3</v>
      </c>
      <c r="V16" s="136">
        <v>1.6803599999999998E-2</v>
      </c>
      <c r="W16" s="136">
        <v>1.631718</v>
      </c>
      <c r="X16" s="136">
        <v>1.8130199999999996E-2</v>
      </c>
      <c r="Y16" s="136">
        <v>2.2110000000000003E-4</v>
      </c>
      <c r="Z16" s="136">
        <v>6.6329999999999997E-5</v>
      </c>
      <c r="AA16" s="136">
        <v>4.422E-5</v>
      </c>
      <c r="AB16" s="136">
        <v>1.8461849999999995E-2</v>
      </c>
      <c r="AC16" s="136" t="s">
        <v>385</v>
      </c>
      <c r="AD16" s="136" t="s">
        <v>385</v>
      </c>
      <c r="AE16" s="137"/>
      <c r="AF16" s="138">
        <v>2.0015600000000001E-2</v>
      </c>
      <c r="AG16" s="138">
        <v>6403.3046777039999</v>
      </c>
      <c r="AH16" s="138">
        <v>5.5740308400000007</v>
      </c>
      <c r="AI16" s="138" t="s">
        <v>392</v>
      </c>
      <c r="AJ16" s="138" t="s">
        <v>392</v>
      </c>
      <c r="AK16" s="138">
        <v>2211</v>
      </c>
      <c r="AL16" s="147" t="s">
        <v>399</v>
      </c>
    </row>
    <row r="17" spans="1:38" s="2" customFormat="1" ht="26.25" customHeight="1" thickBot="1" x14ac:dyDescent="0.25">
      <c r="A17" s="63" t="s">
        <v>53</v>
      </c>
      <c r="B17" s="63" t="s">
        <v>58</v>
      </c>
      <c r="C17" s="64" t="s">
        <v>59</v>
      </c>
      <c r="D17" s="65"/>
      <c r="E17" s="136">
        <v>3.7213344880000001</v>
      </c>
      <c r="F17" s="136">
        <v>2.4870349E-2</v>
      </c>
      <c r="G17" s="136">
        <v>4.082307546</v>
      </c>
      <c r="H17" s="136" t="s">
        <v>392</v>
      </c>
      <c r="I17" s="136">
        <v>0.10172727999999999</v>
      </c>
      <c r="J17" s="136">
        <v>0.10363423299999999</v>
      </c>
      <c r="K17" s="136">
        <v>0.114771677</v>
      </c>
      <c r="L17" s="136">
        <v>6.4922676995648057E-3</v>
      </c>
      <c r="M17" s="136">
        <v>0.46738202499999998</v>
      </c>
      <c r="N17" s="136">
        <v>3.4809204572398784E-2</v>
      </c>
      <c r="O17" s="136">
        <v>3.4315296254821314E-3</v>
      </c>
      <c r="P17" s="136">
        <v>9.8878103270971015E-3</v>
      </c>
      <c r="Q17" s="136">
        <v>5.955314680951819E-3</v>
      </c>
      <c r="R17" s="136">
        <v>5.7503194657417357E-2</v>
      </c>
      <c r="S17" s="136">
        <v>9.9613401075672445E-2</v>
      </c>
      <c r="T17" s="136">
        <v>5.7959051762523223E-2</v>
      </c>
      <c r="U17" s="136">
        <v>0.29380578017107578</v>
      </c>
      <c r="V17" s="136">
        <v>0.24299712960979208</v>
      </c>
      <c r="W17" s="136">
        <v>2.3491310886199601E-2</v>
      </c>
      <c r="X17" s="136">
        <v>4.3820121566837066E-5</v>
      </c>
      <c r="Y17" s="136">
        <v>8.0644457196359841E-5</v>
      </c>
      <c r="Z17" s="136">
        <v>5.9585194915709034E-5</v>
      </c>
      <c r="AA17" s="136">
        <v>5.7991286722921035E-5</v>
      </c>
      <c r="AB17" s="136">
        <v>2.4204106040182698E-4</v>
      </c>
      <c r="AC17" s="136">
        <v>8.56005628824415E-2</v>
      </c>
      <c r="AD17" s="136">
        <v>1.5035802701295243E-2</v>
      </c>
      <c r="AE17" s="137"/>
      <c r="AF17" s="138">
        <v>2.8067330000000001E-2</v>
      </c>
      <c r="AG17" s="138">
        <v>24914.773122186001</v>
      </c>
      <c r="AH17" s="138">
        <v>1207.6798750400001</v>
      </c>
      <c r="AI17" s="138" t="s">
        <v>392</v>
      </c>
      <c r="AJ17" s="138" t="s">
        <v>392</v>
      </c>
      <c r="AK17" s="138" t="s">
        <v>385</v>
      </c>
      <c r="AL17" s="147" t="s">
        <v>49</v>
      </c>
    </row>
    <row r="18" spans="1:38" s="2" customFormat="1" ht="26.25" customHeight="1" thickBot="1" x14ac:dyDescent="0.25">
      <c r="A18" s="63" t="s">
        <v>53</v>
      </c>
      <c r="B18" s="63" t="s">
        <v>60</v>
      </c>
      <c r="C18" s="64" t="s">
        <v>61</v>
      </c>
      <c r="D18" s="65"/>
      <c r="E18" s="136">
        <v>4.4681050000000009E-3</v>
      </c>
      <c r="F18" s="136">
        <v>2.3689600000000006E-4</v>
      </c>
      <c r="G18" s="136">
        <v>2.6884999999999998E-5</v>
      </c>
      <c r="H18" s="136" t="s">
        <v>392</v>
      </c>
      <c r="I18" s="136">
        <v>2.0290199999999998E-4</v>
      </c>
      <c r="J18" s="136">
        <v>2.1675499999999998E-4</v>
      </c>
      <c r="K18" s="136">
        <v>2.24047E-4</v>
      </c>
      <c r="L18" s="136">
        <v>8.1160799999999987E-6</v>
      </c>
      <c r="M18" s="136">
        <v>1.7445480000000001E-3</v>
      </c>
      <c r="N18" s="136">
        <v>1.1116288233599999E-6</v>
      </c>
      <c r="O18" s="136">
        <v>9.0951449183999994E-8</v>
      </c>
      <c r="P18" s="136">
        <v>5.4570869510400009E-5</v>
      </c>
      <c r="Q18" s="136">
        <v>1.0105716576000001E-5</v>
      </c>
      <c r="R18" s="136">
        <v>1.31374315488E-6</v>
      </c>
      <c r="S18" s="136">
        <v>2.6274863097599996E-7</v>
      </c>
      <c r="T18" s="136">
        <v>1.31374315488E-6</v>
      </c>
      <c r="U18" s="136">
        <v>5.8613156140800008E-6</v>
      </c>
      <c r="V18" s="136">
        <v>7.3771731004800009E-5</v>
      </c>
      <c r="W18" s="136">
        <v>5.2549726195200004E-5</v>
      </c>
      <c r="X18" s="136">
        <v>7.2761159347200003E-5</v>
      </c>
      <c r="Y18" s="136">
        <v>2.93065780704E-4</v>
      </c>
      <c r="Z18" s="136">
        <v>1.1116288233600002E-4</v>
      </c>
      <c r="AA18" s="136">
        <v>1.0914173902080002E-4</v>
      </c>
      <c r="AB18" s="136">
        <v>5.8613156140799999E-4</v>
      </c>
      <c r="AC18" s="136" t="s">
        <v>395</v>
      </c>
      <c r="AD18" s="136" t="s">
        <v>395</v>
      </c>
      <c r="AE18" s="137"/>
      <c r="AF18" s="138" t="s">
        <v>392</v>
      </c>
      <c r="AG18" s="138" t="s">
        <v>392</v>
      </c>
      <c r="AH18" s="138">
        <v>101.05716576</v>
      </c>
      <c r="AI18" s="138" t="s">
        <v>392</v>
      </c>
      <c r="AJ18" s="138" t="s">
        <v>392</v>
      </c>
      <c r="AK18" s="138" t="s">
        <v>385</v>
      </c>
      <c r="AL18" s="147" t="s">
        <v>49</v>
      </c>
    </row>
    <row r="19" spans="1:38" s="2" customFormat="1" ht="26.25" customHeight="1" thickBot="1" x14ac:dyDescent="0.25">
      <c r="A19" s="63" t="s">
        <v>53</v>
      </c>
      <c r="B19" s="63" t="s">
        <v>62</v>
      </c>
      <c r="C19" s="64" t="s">
        <v>63</v>
      </c>
      <c r="D19" s="65"/>
      <c r="E19" s="136">
        <v>0.18920364200000001</v>
      </c>
      <c r="F19" s="136">
        <v>4.1009899999999971E-3</v>
      </c>
      <c r="G19" s="136">
        <v>2.8606639999999999E-2</v>
      </c>
      <c r="H19" s="136" t="s">
        <v>392</v>
      </c>
      <c r="I19" s="136">
        <v>1.2594623000000001E-2</v>
      </c>
      <c r="J19" s="136">
        <v>1.3356009E-2</v>
      </c>
      <c r="K19" s="136">
        <v>1.6124085999999999E-2</v>
      </c>
      <c r="L19" s="136">
        <v>2.6006616595075837E-3</v>
      </c>
      <c r="M19" s="136">
        <v>4.6322208000000004E-2</v>
      </c>
      <c r="N19" s="136">
        <v>9.6796610808774514E-3</v>
      </c>
      <c r="O19" s="136">
        <v>7.4876915601084881E-4</v>
      </c>
      <c r="P19" s="136">
        <v>2.1450810416946799E-3</v>
      </c>
      <c r="Q19" s="136">
        <v>4.4583097740505005E-4</v>
      </c>
      <c r="R19" s="136">
        <v>1.65806379485916E-4</v>
      </c>
      <c r="S19" s="136">
        <v>9.7189996008283208E-5</v>
      </c>
      <c r="T19" s="136">
        <v>1.0725670260340761E-3</v>
      </c>
      <c r="U19" s="136">
        <v>1.9860116645430603E-4</v>
      </c>
      <c r="V19" s="136">
        <v>6.2653993718433604E-3</v>
      </c>
      <c r="W19" s="136">
        <v>2.4575159990420294</v>
      </c>
      <c r="X19" s="136">
        <v>2.5857864513335401E-3</v>
      </c>
      <c r="Y19" s="136">
        <v>1.0383412577467801E-2</v>
      </c>
      <c r="Z19" s="136">
        <v>3.6952429638567002E-3</v>
      </c>
      <c r="AA19" s="136">
        <v>3.5992662761670604E-3</v>
      </c>
      <c r="AB19" s="136">
        <v>0.16053868826882509</v>
      </c>
      <c r="AC19" s="136">
        <v>1.4044245488E-2</v>
      </c>
      <c r="AD19" s="136">
        <v>5.6158439999999987E-4</v>
      </c>
      <c r="AE19" s="137"/>
      <c r="AF19" s="138">
        <v>62.728692375000008</v>
      </c>
      <c r="AG19" s="138">
        <v>3.3023999999999996</v>
      </c>
      <c r="AH19" s="138">
        <v>3178.6216865519996</v>
      </c>
      <c r="AI19" s="138">
        <v>2.94</v>
      </c>
      <c r="AJ19" s="138">
        <v>168.32997599999999</v>
      </c>
      <c r="AK19" s="138">
        <v>7.0137489999999998</v>
      </c>
      <c r="AL19" s="147" t="s">
        <v>398</v>
      </c>
    </row>
    <row r="20" spans="1:38" s="2" customFormat="1" ht="26.25" customHeight="1" thickBot="1" x14ac:dyDescent="0.25">
      <c r="A20" s="63" t="s">
        <v>53</v>
      </c>
      <c r="B20" s="63" t="s">
        <v>64</v>
      </c>
      <c r="C20" s="64" t="s">
        <v>65</v>
      </c>
      <c r="D20" s="65"/>
      <c r="E20" s="136">
        <v>1.946532543</v>
      </c>
      <c r="F20" s="136">
        <v>0.19956460500000003</v>
      </c>
      <c r="G20" s="136">
        <v>1.582620887</v>
      </c>
      <c r="H20" s="136">
        <v>1.0831829999999999E-3</v>
      </c>
      <c r="I20" s="136">
        <v>4.6501941999999998E-2</v>
      </c>
      <c r="J20" s="136">
        <v>5.5212654999999999E-2</v>
      </c>
      <c r="K20" s="136">
        <v>7.3175219E-2</v>
      </c>
      <c r="L20" s="136">
        <v>1.1820221798169691E-2</v>
      </c>
      <c r="M20" s="136">
        <v>1.6864922440000003</v>
      </c>
      <c r="N20" s="136">
        <v>5.0940853048279736E-2</v>
      </c>
      <c r="O20" s="136">
        <v>5.036418389446861E-3</v>
      </c>
      <c r="P20" s="136">
        <v>3.7433951666243644E-2</v>
      </c>
      <c r="Q20" s="136">
        <v>2.2892759311627688E-2</v>
      </c>
      <c r="R20" s="136">
        <v>2.9420295853926776E-2</v>
      </c>
      <c r="S20" s="136">
        <v>1.7975788277796455E-2</v>
      </c>
      <c r="T20" s="136">
        <v>2.6215190720094882E-2</v>
      </c>
      <c r="U20" s="136">
        <v>0.14817925338436258</v>
      </c>
      <c r="V20" s="136">
        <v>0.10077996968317333</v>
      </c>
      <c r="W20" s="136">
        <v>0.26838937823869341</v>
      </c>
      <c r="X20" s="136">
        <v>1.0806164997028856E-3</v>
      </c>
      <c r="Y20" s="136">
        <v>3.3282888054576784E-3</v>
      </c>
      <c r="Z20" s="136">
        <v>1.5741954575942086E-3</v>
      </c>
      <c r="AA20" s="136">
        <v>7.7936500356490549E-4</v>
      </c>
      <c r="AB20" s="136">
        <v>6.7624657663196775E-3</v>
      </c>
      <c r="AC20" s="136">
        <v>0.14116985752256328</v>
      </c>
      <c r="AD20" s="136">
        <v>5.4419162496622535E-2</v>
      </c>
      <c r="AE20" s="137"/>
      <c r="AF20" s="138">
        <v>33.934279000000004</v>
      </c>
      <c r="AG20" s="138">
        <v>4000.5466696000003</v>
      </c>
      <c r="AH20" s="138">
        <v>4069.0926305600005</v>
      </c>
      <c r="AI20" s="138">
        <v>22893.654849679999</v>
      </c>
      <c r="AJ20" s="138" t="s">
        <v>392</v>
      </c>
      <c r="AK20" s="138" t="s">
        <v>385</v>
      </c>
      <c r="AL20" s="147" t="s">
        <v>49</v>
      </c>
    </row>
    <row r="21" spans="1:38" s="2" customFormat="1" ht="26.25" customHeight="1" thickBot="1" x14ac:dyDescent="0.25">
      <c r="A21" s="63" t="s">
        <v>53</v>
      </c>
      <c r="B21" s="63" t="s">
        <v>66</v>
      </c>
      <c r="C21" s="64" t="s">
        <v>67</v>
      </c>
      <c r="D21" s="65"/>
      <c r="E21" s="136">
        <v>0.33940463599999998</v>
      </c>
      <c r="F21" s="136">
        <v>5.3768249000000004E-2</v>
      </c>
      <c r="G21" s="136">
        <v>0.16248818299999998</v>
      </c>
      <c r="H21" s="136">
        <v>3.855018E-3</v>
      </c>
      <c r="I21" s="136">
        <v>1.8031611000000013E-2</v>
      </c>
      <c r="J21" s="136">
        <v>2.7643315000000009E-2</v>
      </c>
      <c r="K21" s="136">
        <v>4.5671283E-2</v>
      </c>
      <c r="L21" s="136">
        <v>1.1607768676076453E-3</v>
      </c>
      <c r="M21" s="136">
        <v>0.332847644</v>
      </c>
      <c r="N21" s="136">
        <v>4.9655752524946958E-2</v>
      </c>
      <c r="O21" s="136">
        <v>7.0699048156034217E-4</v>
      </c>
      <c r="P21" s="136">
        <v>5.4814683316892245E-3</v>
      </c>
      <c r="Q21" s="136">
        <v>1.9530250649866434E-3</v>
      </c>
      <c r="R21" s="136">
        <v>5.1177651471154967E-3</v>
      </c>
      <c r="S21" s="136">
        <v>6.4979167833381004E-3</v>
      </c>
      <c r="T21" s="136">
        <v>4.8721324480484962E-3</v>
      </c>
      <c r="U21" s="136">
        <v>9.4185734063009828E-4</v>
      </c>
      <c r="V21" s="136">
        <v>7.8907173892266327E-2</v>
      </c>
      <c r="W21" s="136">
        <v>7.7783342607019856E-2</v>
      </c>
      <c r="X21" s="136">
        <v>2.0261954721373633E-2</v>
      </c>
      <c r="Y21" s="136">
        <v>3.5589924622129912E-2</v>
      </c>
      <c r="Z21" s="136">
        <v>1.3991389535570827E-2</v>
      </c>
      <c r="AA21" s="136">
        <v>1.1971442052060449E-2</v>
      </c>
      <c r="AB21" s="136">
        <v>8.1814710931134821E-2</v>
      </c>
      <c r="AC21" s="136">
        <v>2.4354973045500003E-4</v>
      </c>
      <c r="AD21" s="136">
        <v>6.2831279716851512E-2</v>
      </c>
      <c r="AE21" s="137"/>
      <c r="AF21" s="138">
        <v>4.5835730329364868</v>
      </c>
      <c r="AG21" s="138">
        <v>369.59474650000004</v>
      </c>
      <c r="AH21" s="138">
        <v>4729.3209124559971</v>
      </c>
      <c r="AI21" s="138">
        <v>11.244462304999999</v>
      </c>
      <c r="AJ21" s="138">
        <v>47.062805399999995</v>
      </c>
      <c r="AK21" s="138" t="s">
        <v>385</v>
      </c>
      <c r="AL21" s="147" t="s">
        <v>49</v>
      </c>
    </row>
    <row r="22" spans="1:38" s="2" customFormat="1" ht="26.25" customHeight="1" thickBot="1" x14ac:dyDescent="0.25">
      <c r="A22" s="63" t="s">
        <v>53</v>
      </c>
      <c r="B22" s="67" t="s">
        <v>68</v>
      </c>
      <c r="C22" s="64" t="s">
        <v>69</v>
      </c>
      <c r="D22" s="65"/>
      <c r="E22" s="136">
        <v>5.3793966359999992</v>
      </c>
      <c r="F22" s="136">
        <v>0.146736008</v>
      </c>
      <c r="G22" s="136">
        <v>0.69957629199999993</v>
      </c>
      <c r="H22" s="136" t="s">
        <v>392</v>
      </c>
      <c r="I22" s="136">
        <v>4.9250750000000001E-3</v>
      </c>
      <c r="J22" s="136">
        <v>7.0563650000000002E-3</v>
      </c>
      <c r="K22" s="136">
        <v>1.7575293999999998E-2</v>
      </c>
      <c r="L22" s="136">
        <v>4.3680861323254049E-4</v>
      </c>
      <c r="M22" s="136">
        <v>16.683371587999996</v>
      </c>
      <c r="N22" s="136">
        <v>0.29843489200000001</v>
      </c>
      <c r="O22" s="136">
        <v>2.4362031999999999E-2</v>
      </c>
      <c r="P22" s="136">
        <v>0.149217446</v>
      </c>
      <c r="Q22" s="136">
        <v>8.0699230999999996E-2</v>
      </c>
      <c r="R22" s="136">
        <v>0.124855414</v>
      </c>
      <c r="S22" s="136">
        <v>0.19702793379999997</v>
      </c>
      <c r="T22" s="136">
        <v>0.149217446</v>
      </c>
      <c r="U22" s="136">
        <v>7.7044926199999988E-2</v>
      </c>
      <c r="V22" s="136">
        <v>1.2911876959999999</v>
      </c>
      <c r="W22" s="136">
        <v>1.2485541399999998E-2</v>
      </c>
      <c r="X22" s="136">
        <v>1.9794151E-5</v>
      </c>
      <c r="Y22" s="136">
        <v>8.526711199999999E-4</v>
      </c>
      <c r="Z22" s="136">
        <v>2.3448455800000002E-4</v>
      </c>
      <c r="AA22" s="136">
        <v>1.3094592199999999E-4</v>
      </c>
      <c r="AB22" s="136">
        <v>1.237895751E-3</v>
      </c>
      <c r="AC22" s="136">
        <v>1.4008168399999998E-2</v>
      </c>
      <c r="AD22" s="136">
        <v>0.31366116199999999</v>
      </c>
      <c r="AE22" s="137"/>
      <c r="AF22" s="138">
        <v>270.22041236427128</v>
      </c>
      <c r="AG22" s="138">
        <v>9074.9464322240019</v>
      </c>
      <c r="AH22" s="138">
        <v>6590.9739909360005</v>
      </c>
      <c r="AI22" s="138">
        <v>768.6587346</v>
      </c>
      <c r="AJ22" s="138">
        <v>3037.49593</v>
      </c>
      <c r="AK22" s="138" t="s">
        <v>385</v>
      </c>
      <c r="AL22" s="147" t="s">
        <v>49</v>
      </c>
    </row>
    <row r="23" spans="1:38" s="2" customFormat="1" ht="26.25" customHeight="1" thickBot="1" x14ac:dyDescent="0.25">
      <c r="A23" s="63" t="s">
        <v>70</v>
      </c>
      <c r="B23" s="67" t="s">
        <v>363</v>
      </c>
      <c r="C23" s="64" t="s">
        <v>359</v>
      </c>
      <c r="D23" s="110"/>
      <c r="E23" s="136">
        <v>0.43459512000000006</v>
      </c>
      <c r="F23" s="136">
        <v>9.236748000000003E-2</v>
      </c>
      <c r="G23" s="136">
        <v>3.0720000000000004E-4</v>
      </c>
      <c r="H23" s="136">
        <v>1.1244E-4</v>
      </c>
      <c r="I23" s="136">
        <v>2.7235769999999999E-2</v>
      </c>
      <c r="J23" s="136">
        <v>2.7235769999999999E-2</v>
      </c>
      <c r="K23" s="136">
        <v>2.7235769999999999E-2</v>
      </c>
      <c r="L23" s="136">
        <v>1.6672380000000001E-2</v>
      </c>
      <c r="M23" s="136">
        <v>2.1480289800000008</v>
      </c>
      <c r="N23" s="136" t="s">
        <v>395</v>
      </c>
      <c r="O23" s="136">
        <v>1.5360000000000002E-4</v>
      </c>
      <c r="P23" s="136" t="s">
        <v>395</v>
      </c>
      <c r="Q23" s="136" t="s">
        <v>395</v>
      </c>
      <c r="R23" s="136">
        <v>7.6800000000000013E-4</v>
      </c>
      <c r="S23" s="136">
        <v>2.6112000000000003E-2</v>
      </c>
      <c r="T23" s="136">
        <v>1.0752000000000001E-3</v>
      </c>
      <c r="U23" s="136">
        <v>1.5360000000000002E-4</v>
      </c>
      <c r="V23" s="136">
        <v>1.536E-2</v>
      </c>
      <c r="W23" s="136" t="s">
        <v>395</v>
      </c>
      <c r="X23" s="136">
        <v>4.8690000000000002E-4</v>
      </c>
      <c r="Y23" s="136">
        <v>7.4190000000000009E-4</v>
      </c>
      <c r="Z23" s="136" t="s">
        <v>395</v>
      </c>
      <c r="AA23" s="136" t="s">
        <v>395</v>
      </c>
      <c r="AB23" s="136">
        <v>1.2288000000000002E-3</v>
      </c>
      <c r="AC23" s="136" t="s">
        <v>395</v>
      </c>
      <c r="AD23" s="136" t="s">
        <v>395</v>
      </c>
      <c r="AE23" s="137"/>
      <c r="AF23" s="136">
        <v>604.83727053497341</v>
      </c>
      <c r="AG23" s="136" t="s">
        <v>385</v>
      </c>
      <c r="AH23" s="136" t="s">
        <v>385</v>
      </c>
      <c r="AI23" s="136">
        <v>21.839662057969147</v>
      </c>
      <c r="AJ23" s="136" t="s">
        <v>385</v>
      </c>
      <c r="AK23" s="136" t="s">
        <v>385</v>
      </c>
      <c r="AL23" s="145" t="s">
        <v>49</v>
      </c>
    </row>
    <row r="24" spans="1:38" s="2" customFormat="1" ht="26.25" customHeight="1" thickBot="1" x14ac:dyDescent="0.25">
      <c r="A24" s="68" t="s">
        <v>53</v>
      </c>
      <c r="B24" s="67" t="s">
        <v>71</v>
      </c>
      <c r="C24" s="64" t="s">
        <v>72</v>
      </c>
      <c r="D24" s="65"/>
      <c r="E24" s="136">
        <v>1.344403953</v>
      </c>
      <c r="F24" s="136">
        <v>4.9574138779999979</v>
      </c>
      <c r="G24" s="136">
        <v>0.20756855899999996</v>
      </c>
      <c r="H24" s="136">
        <v>8.016212E-3</v>
      </c>
      <c r="I24" s="136">
        <v>0.20468348800000008</v>
      </c>
      <c r="J24" s="136">
        <v>0.26467561600000017</v>
      </c>
      <c r="K24" s="136">
        <v>0.37298489899999993</v>
      </c>
      <c r="L24" s="136">
        <v>5.5113118798668405E-2</v>
      </c>
      <c r="M24" s="136">
        <v>1.6864922440000003</v>
      </c>
      <c r="N24" s="136">
        <v>1.8761200177226437E-2</v>
      </c>
      <c r="O24" s="136">
        <v>5.7788507972939733E-3</v>
      </c>
      <c r="P24" s="136">
        <v>7.2811083692029604E-3</v>
      </c>
      <c r="Q24" s="136">
        <v>6.195011400891003E-3</v>
      </c>
      <c r="R24" s="136">
        <v>1.0332519651409846E-2</v>
      </c>
      <c r="S24" s="136">
        <v>3.9967818580670961E-3</v>
      </c>
      <c r="T24" s="136">
        <v>3.9006831606011372E-2</v>
      </c>
      <c r="U24" s="136">
        <v>7.6804626565544079E-3</v>
      </c>
      <c r="V24" s="136">
        <v>0.21036799755465019</v>
      </c>
      <c r="W24" s="136">
        <v>9.4960741699905676E-2</v>
      </c>
      <c r="X24" s="136">
        <v>3.8777995075161774E-3</v>
      </c>
      <c r="Y24" s="136">
        <v>6.5397301925026333E-3</v>
      </c>
      <c r="Z24" s="136">
        <v>2.1578039250539291E-3</v>
      </c>
      <c r="AA24" s="136">
        <v>1.6288043476204248E-3</v>
      </c>
      <c r="AB24" s="136">
        <v>1.4204137972693164E-2</v>
      </c>
      <c r="AC24" s="136">
        <v>2.6444415447067063E-2</v>
      </c>
      <c r="AD24" s="136">
        <v>1.1271684056986673E-2</v>
      </c>
      <c r="AE24" s="137"/>
      <c r="AF24" s="138">
        <v>255.78077463923395</v>
      </c>
      <c r="AG24" s="138">
        <v>235.95724851666665</v>
      </c>
      <c r="AH24" s="138">
        <v>15605.905663877989</v>
      </c>
      <c r="AI24" s="138">
        <v>3729.6163494037714</v>
      </c>
      <c r="AJ24" s="138">
        <v>4.9568999999999992</v>
      </c>
      <c r="AK24" s="138" t="s">
        <v>392</v>
      </c>
      <c r="AL24" s="147" t="s">
        <v>49</v>
      </c>
    </row>
    <row r="25" spans="1:38" s="2" customFormat="1" ht="26.25" customHeight="1" thickBot="1" x14ac:dyDescent="0.25">
      <c r="A25" s="63" t="s">
        <v>73</v>
      </c>
      <c r="B25" s="67" t="s">
        <v>74</v>
      </c>
      <c r="C25" s="69" t="s">
        <v>75</v>
      </c>
      <c r="D25" s="65"/>
      <c r="E25" s="136">
        <v>0.10054519411316357</v>
      </c>
      <c r="F25" s="136">
        <v>8.0269619561429645E-4</v>
      </c>
      <c r="G25" s="136">
        <v>6.2280984861539986E-3</v>
      </c>
      <c r="H25" s="136" t="s">
        <v>395</v>
      </c>
      <c r="I25" s="136">
        <v>1.2926684288172836E-3</v>
      </c>
      <c r="J25" s="136">
        <v>1.2926684288172836E-3</v>
      </c>
      <c r="K25" s="136">
        <v>1.2926684288172836E-3</v>
      </c>
      <c r="L25" s="136">
        <v>6.2048084583229567E-4</v>
      </c>
      <c r="M25" s="136">
        <v>5.7422127713012056E-2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321.0429118521057</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1.6815371420865997E-2</v>
      </c>
      <c r="F26" s="136">
        <v>1.9456829171542444E-4</v>
      </c>
      <c r="G26" s="136">
        <v>1.07880829172E-3</v>
      </c>
      <c r="H26" s="136" t="s">
        <v>395</v>
      </c>
      <c r="I26" s="136">
        <v>2.96299531293818E-4</v>
      </c>
      <c r="J26" s="136">
        <v>2.96299531293818E-4</v>
      </c>
      <c r="K26" s="136">
        <v>2.96299531293818E-4</v>
      </c>
      <c r="L26" s="136">
        <v>1.4222377502103262E-4</v>
      </c>
      <c r="M26" s="136">
        <v>1.4720409548948E-2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55.609290952167989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7.3458186044891391</v>
      </c>
      <c r="F27" s="136">
        <v>8.5888596290818491</v>
      </c>
      <c r="G27" s="136">
        <v>7.2764505021027645E-2</v>
      </c>
      <c r="H27" s="136">
        <v>0.45042394874282937</v>
      </c>
      <c r="I27" s="136">
        <v>0.23586455153023858</v>
      </c>
      <c r="J27" s="136">
        <v>0.23586455153023858</v>
      </c>
      <c r="K27" s="136">
        <v>0.23586455153023858</v>
      </c>
      <c r="L27" s="136">
        <v>0.15376725715149323</v>
      </c>
      <c r="M27" s="136">
        <v>90.120359203668713</v>
      </c>
      <c r="N27" s="136">
        <v>1.0283549975115605E-3</v>
      </c>
      <c r="O27" s="136">
        <v>1.2665690737643237E-4</v>
      </c>
      <c r="P27" s="136">
        <v>5.9814422990029838E-3</v>
      </c>
      <c r="Q27" s="136">
        <v>1.9376029568967396E-4</v>
      </c>
      <c r="R27" s="136">
        <v>5.035349473489663E-3</v>
      </c>
      <c r="S27" s="136">
        <v>3.5405934523493831E-3</v>
      </c>
      <c r="T27" s="136">
        <v>1.3999304154535906E-3</v>
      </c>
      <c r="U27" s="136">
        <v>1.3420677662648322E-4</v>
      </c>
      <c r="V27" s="136">
        <v>2.2370614220871252E-2</v>
      </c>
      <c r="W27" s="136">
        <v>0.34992109999999998</v>
      </c>
      <c r="X27" s="136">
        <v>7.2821901212000006E-3</v>
      </c>
      <c r="Y27" s="136">
        <v>8.9026893338999998E-3</v>
      </c>
      <c r="Z27" s="136">
        <v>6.0030303339E-3</v>
      </c>
      <c r="AA27" s="136">
        <v>8.6304648257000006E-3</v>
      </c>
      <c r="AB27" s="136">
        <v>3.0818374614700002E-2</v>
      </c>
      <c r="AC27" s="136">
        <v>3.3025840000000002E-4</v>
      </c>
      <c r="AD27" s="136">
        <v>7.3422000000000003E-5</v>
      </c>
      <c r="AE27" s="137"/>
      <c r="AF27" s="138">
        <v>33044.042050572702</v>
      </c>
      <c r="AG27" s="138" t="s">
        <v>385</v>
      </c>
      <c r="AH27" s="138">
        <v>0.63873458549999995</v>
      </c>
      <c r="AI27" s="138">
        <v>570.38146412660001</v>
      </c>
      <c r="AJ27" s="138" t="s">
        <v>385</v>
      </c>
      <c r="AK27" s="138" t="s">
        <v>385</v>
      </c>
      <c r="AL27" s="147" t="s">
        <v>49</v>
      </c>
    </row>
    <row r="28" spans="1:38" s="2" customFormat="1" ht="26.25" customHeight="1" thickBot="1" x14ac:dyDescent="0.25">
      <c r="A28" s="63" t="s">
        <v>78</v>
      </c>
      <c r="B28" s="63" t="s">
        <v>81</v>
      </c>
      <c r="C28" s="64" t="s">
        <v>82</v>
      </c>
      <c r="D28" s="65"/>
      <c r="E28" s="136">
        <v>4.006406722672784</v>
      </c>
      <c r="F28" s="136">
        <v>0.79851265994377252</v>
      </c>
      <c r="G28" s="136">
        <v>3.0618608589630284E-2</v>
      </c>
      <c r="H28" s="136">
        <v>3.6434351149164851E-2</v>
      </c>
      <c r="I28" s="136">
        <v>0.38882934006616743</v>
      </c>
      <c r="J28" s="136">
        <v>0.38882934006616743</v>
      </c>
      <c r="K28" s="136">
        <v>0.38882934006616743</v>
      </c>
      <c r="L28" s="136">
        <v>0.27056231351670862</v>
      </c>
      <c r="M28" s="136">
        <v>7.5997893282324922</v>
      </c>
      <c r="N28" s="136">
        <v>2.3527184717424141E-4</v>
      </c>
      <c r="O28" s="136">
        <v>2.6273861628276059E-5</v>
      </c>
      <c r="P28" s="136">
        <v>1.9266927979560379E-3</v>
      </c>
      <c r="Q28" s="136">
        <v>4.5681030979422327E-5</v>
      </c>
      <c r="R28" s="136">
        <v>2.5644827160419769E-3</v>
      </c>
      <c r="S28" s="136">
        <v>1.7386155389087186E-3</v>
      </c>
      <c r="T28" s="136">
        <v>2.0809583067005105E-4</v>
      </c>
      <c r="U28" s="136">
        <v>3.8814338702292529E-5</v>
      </c>
      <c r="V28" s="136">
        <v>6.7805801980987592E-3</v>
      </c>
      <c r="W28" s="136">
        <v>0.1841836</v>
      </c>
      <c r="X28" s="136">
        <v>5.1034336665000003E-3</v>
      </c>
      <c r="Y28" s="136">
        <v>5.7533560225000004E-3</v>
      </c>
      <c r="Z28" s="136">
        <v>4.4625668336000001E-3</v>
      </c>
      <c r="AA28" s="136">
        <v>4.8644185867000008E-3</v>
      </c>
      <c r="AB28" s="136">
        <v>2.0183775109300001E-2</v>
      </c>
      <c r="AC28" s="136">
        <v>1.5851990000000001E-4</v>
      </c>
      <c r="AD28" s="136">
        <v>3.3661500000000003E-5</v>
      </c>
      <c r="AE28" s="137"/>
      <c r="AF28" s="138">
        <v>13001.1152225117</v>
      </c>
      <c r="AG28" s="138" t="s">
        <v>385</v>
      </c>
      <c r="AH28" s="138" t="s">
        <v>385</v>
      </c>
      <c r="AI28" s="138">
        <v>456.59402179749998</v>
      </c>
      <c r="AJ28" s="138" t="s">
        <v>385</v>
      </c>
      <c r="AK28" s="138" t="s">
        <v>385</v>
      </c>
      <c r="AL28" s="147" t="s">
        <v>49</v>
      </c>
    </row>
    <row r="29" spans="1:38" s="2" customFormat="1" ht="26.25" customHeight="1" thickBot="1" x14ac:dyDescent="0.25">
      <c r="A29" s="63" t="s">
        <v>78</v>
      </c>
      <c r="B29" s="63" t="s">
        <v>83</v>
      </c>
      <c r="C29" s="64" t="s">
        <v>84</v>
      </c>
      <c r="D29" s="65"/>
      <c r="E29" s="136">
        <v>33.933311742632888</v>
      </c>
      <c r="F29" s="136">
        <v>2.0527284265523789</v>
      </c>
      <c r="G29" s="136">
        <v>0.10034639693715924</v>
      </c>
      <c r="H29" s="136">
        <v>1.5591461856870926E-2</v>
      </c>
      <c r="I29" s="136">
        <v>0.96562682562155766</v>
      </c>
      <c r="J29" s="136">
        <v>0.96562682562155766</v>
      </c>
      <c r="K29" s="136">
        <v>0.96562682562155766</v>
      </c>
      <c r="L29" s="136">
        <v>0.57450478846016739</v>
      </c>
      <c r="M29" s="136">
        <v>8.2328830364234147</v>
      </c>
      <c r="N29" s="136">
        <v>5.2703510578400669E-4</v>
      </c>
      <c r="O29" s="136">
        <v>5.2711634831596522E-5</v>
      </c>
      <c r="P29" s="136">
        <v>5.5848944630255302E-3</v>
      </c>
      <c r="Q29" s="136">
        <v>1.0540295903020344E-4</v>
      </c>
      <c r="R29" s="136">
        <v>8.9553518760332879E-3</v>
      </c>
      <c r="S29" s="136">
        <v>6.0054095249649046E-3</v>
      </c>
      <c r="T29" s="136">
        <v>2.1115119882123012E-4</v>
      </c>
      <c r="U29" s="136">
        <v>1.0538264839721384E-4</v>
      </c>
      <c r="V29" s="136">
        <v>1.8968267392508786E-2</v>
      </c>
      <c r="W29" s="136">
        <v>0.33927640000000003</v>
      </c>
      <c r="X29" s="136">
        <v>4.8468056681999997E-3</v>
      </c>
      <c r="Y29" s="136">
        <v>2.93501009919E-2</v>
      </c>
      <c r="Z29" s="136">
        <v>3.2796718356699998E-2</v>
      </c>
      <c r="AA29" s="136">
        <v>7.5394754844999995E-3</v>
      </c>
      <c r="AB29" s="136">
        <v>7.4533100501300006E-2</v>
      </c>
      <c r="AC29" s="136">
        <v>2.7720549999999999E-4</v>
      </c>
      <c r="AD29" s="136">
        <v>6.5829999999999998E-5</v>
      </c>
      <c r="AE29" s="137"/>
      <c r="AF29" s="138">
        <v>42224.587097512398</v>
      </c>
      <c r="AG29" s="138" t="s">
        <v>385</v>
      </c>
      <c r="AH29" s="138">
        <v>211.36292098620001</v>
      </c>
      <c r="AI29" s="138">
        <v>1764.6373733778</v>
      </c>
      <c r="AJ29" s="138" t="s">
        <v>385</v>
      </c>
      <c r="AK29" s="138" t="s">
        <v>385</v>
      </c>
      <c r="AL29" s="147" t="s">
        <v>49</v>
      </c>
    </row>
    <row r="30" spans="1:38" s="2" customFormat="1" ht="26.25" customHeight="1" thickBot="1" x14ac:dyDescent="0.25">
      <c r="A30" s="63" t="s">
        <v>78</v>
      </c>
      <c r="B30" s="63" t="s">
        <v>85</v>
      </c>
      <c r="C30" s="64" t="s">
        <v>86</v>
      </c>
      <c r="D30" s="65"/>
      <c r="E30" s="136">
        <v>3.5830185035438944E-2</v>
      </c>
      <c r="F30" s="136">
        <v>0.21104126035964313</v>
      </c>
      <c r="G30" s="136">
        <v>9.5020282727962819E-4</v>
      </c>
      <c r="H30" s="136">
        <v>4.7209830992269786E-4</v>
      </c>
      <c r="I30" s="136">
        <v>4.6383235164248393E-3</v>
      </c>
      <c r="J30" s="136">
        <v>4.6383235164248393E-3</v>
      </c>
      <c r="K30" s="136">
        <v>4.6383235164248393E-3</v>
      </c>
      <c r="L30" s="136">
        <v>7.8339345607778509E-4</v>
      </c>
      <c r="M30" s="136">
        <v>1.2467334319436958</v>
      </c>
      <c r="N30" s="136">
        <v>1.4388489424602327E-5</v>
      </c>
      <c r="O30" s="136">
        <v>4.1743573789263893E-6</v>
      </c>
      <c r="P30" s="136">
        <v>6.807428305374544E-5</v>
      </c>
      <c r="Q30" s="136">
        <v>5.2056266457890956E-6</v>
      </c>
      <c r="R30" s="136">
        <v>5.0187231895943663E-5</v>
      </c>
      <c r="S30" s="136">
        <v>3.5848022782816899E-5</v>
      </c>
      <c r="T30" s="136">
        <v>1.8967600736140049E-5</v>
      </c>
      <c r="U30" s="136">
        <v>2.590493245025657E-6</v>
      </c>
      <c r="V30" s="136">
        <v>4.9880949192923095E-2</v>
      </c>
      <c r="W30" s="136">
        <v>4.0526E-3</v>
      </c>
      <c r="X30" s="136">
        <v>7.4792884399999996E-5</v>
      </c>
      <c r="Y30" s="136">
        <v>9.3713724400000002E-5</v>
      </c>
      <c r="Z30" s="136">
        <v>5.8235525100000002E-5</v>
      </c>
      <c r="AA30" s="136">
        <v>1.0368153239999999E-4</v>
      </c>
      <c r="AB30" s="136">
        <v>3.3042366630000003E-4</v>
      </c>
      <c r="AC30" s="136">
        <v>4.0528000000000004E-6</v>
      </c>
      <c r="AD30" s="136">
        <v>1.5201000000000001E-6</v>
      </c>
      <c r="AE30" s="137"/>
      <c r="AF30" s="138">
        <v>334.36962313100003</v>
      </c>
      <c r="AG30" s="138" t="s">
        <v>385</v>
      </c>
      <c r="AH30" s="138" t="s">
        <v>385</v>
      </c>
      <c r="AI30" s="138">
        <v>4.1345193788000003</v>
      </c>
      <c r="AJ30" s="138" t="s">
        <v>385</v>
      </c>
      <c r="AK30" s="138" t="s">
        <v>385</v>
      </c>
      <c r="AL30" s="147" t="s">
        <v>49</v>
      </c>
    </row>
    <row r="31" spans="1:38" s="2" customFormat="1" ht="26.25" customHeight="1" thickBot="1" x14ac:dyDescent="0.25">
      <c r="A31" s="63" t="s">
        <v>78</v>
      </c>
      <c r="B31" s="63" t="s">
        <v>87</v>
      </c>
      <c r="C31" s="64" t="s">
        <v>88</v>
      </c>
      <c r="D31" s="65"/>
      <c r="E31" s="136" t="s">
        <v>385</v>
      </c>
      <c r="F31" s="136">
        <v>3.0423913413544761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0.285006435889613</v>
      </c>
      <c r="J32" s="136">
        <v>0.53192382703407692</v>
      </c>
      <c r="K32" s="136">
        <v>0.6996630655916406</v>
      </c>
      <c r="L32" s="136">
        <v>2.9355662896630136E-2</v>
      </c>
      <c r="M32" s="136" t="s">
        <v>385</v>
      </c>
      <c r="N32" s="136">
        <v>0.72865318826608094</v>
      </c>
      <c r="O32" s="136">
        <v>3.3763873353884932E-3</v>
      </c>
      <c r="P32" s="136" t="s">
        <v>395</v>
      </c>
      <c r="Q32" s="136">
        <v>2.2616630704875917E-12</v>
      </c>
      <c r="R32" s="136">
        <v>0.26998651637852095</v>
      </c>
      <c r="S32" s="136">
        <v>5.9113666160423595</v>
      </c>
      <c r="T32" s="136">
        <v>4.2710971555175233E-2</v>
      </c>
      <c r="U32" s="136">
        <v>5.700128717792261E-3</v>
      </c>
      <c r="V32" s="136">
        <v>2.2616630704875926</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20605.574224267999</v>
      </c>
      <c r="AL32" s="147" t="s">
        <v>438</v>
      </c>
    </row>
    <row r="33" spans="1:38" s="2" customFormat="1" ht="26.25" customHeight="1" thickBot="1" x14ac:dyDescent="0.25">
      <c r="A33" s="63" t="s">
        <v>78</v>
      </c>
      <c r="B33" s="63" t="s">
        <v>91</v>
      </c>
      <c r="C33" s="64" t="s">
        <v>92</v>
      </c>
      <c r="D33" s="65"/>
      <c r="E33" s="136" t="s">
        <v>385</v>
      </c>
      <c r="F33" s="136" t="s">
        <v>385</v>
      </c>
      <c r="G33" s="136" t="s">
        <v>385</v>
      </c>
      <c r="H33" s="136" t="s">
        <v>385</v>
      </c>
      <c r="I33" s="136">
        <v>0.17155494921291223</v>
      </c>
      <c r="J33" s="136">
        <v>0.3176943503942819</v>
      </c>
      <c r="K33" s="136">
        <v>0.6353887007885638</v>
      </c>
      <c r="L33" s="136">
        <v>6.7351202283587831E-3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20605.574224267999</v>
      </c>
      <c r="AL33" s="147" t="s">
        <v>438</v>
      </c>
    </row>
    <row r="34" spans="1:38" s="2" customFormat="1" ht="26.25" customHeight="1" thickBot="1" x14ac:dyDescent="0.25">
      <c r="A34" s="63" t="s">
        <v>70</v>
      </c>
      <c r="B34" s="63" t="s">
        <v>93</v>
      </c>
      <c r="C34" s="64" t="s">
        <v>94</v>
      </c>
      <c r="D34" s="65"/>
      <c r="E34" s="136">
        <v>1.6395482866560001</v>
      </c>
      <c r="F34" s="136">
        <v>0.14549426589600001</v>
      </c>
      <c r="G34" s="136">
        <v>6.2578178879999999E-4</v>
      </c>
      <c r="H34" s="136">
        <v>2.1902362608000001E-4</v>
      </c>
      <c r="I34" s="136">
        <v>4.28660525328E-2</v>
      </c>
      <c r="J34" s="136">
        <v>4.5056288793599998E-2</v>
      </c>
      <c r="K34" s="136">
        <v>4.7559415948799998E-2</v>
      </c>
      <c r="L34" s="136">
        <v>2.786293414632E-2</v>
      </c>
      <c r="M34" s="136">
        <v>0.334793257008</v>
      </c>
      <c r="N34" s="136" t="s">
        <v>395</v>
      </c>
      <c r="O34" s="136">
        <v>3.1289089439999999E-4</v>
      </c>
      <c r="P34" s="136" t="s">
        <v>395</v>
      </c>
      <c r="Q34" s="136" t="s">
        <v>395</v>
      </c>
      <c r="R34" s="136">
        <v>1.5644544720000001E-3</v>
      </c>
      <c r="S34" s="136">
        <v>5.3191452048E-2</v>
      </c>
      <c r="T34" s="136">
        <v>2.1902362608000004E-3</v>
      </c>
      <c r="U34" s="136">
        <v>3.1289089439999999E-4</v>
      </c>
      <c r="V34" s="136">
        <v>3.1289089440000001E-2</v>
      </c>
      <c r="W34" s="136">
        <v>3.1289089439999998E-3</v>
      </c>
      <c r="X34" s="136">
        <v>9.3867268319999992E-4</v>
      </c>
      <c r="Y34" s="136">
        <v>1.5644544720000001E-3</v>
      </c>
      <c r="Z34" s="136">
        <v>1.163954127168E-6</v>
      </c>
      <c r="AA34" s="136">
        <v>2.6908616918400002E-7</v>
      </c>
      <c r="AB34" s="136">
        <v>2.504560195496352E-3</v>
      </c>
      <c r="AC34" s="136">
        <v>2.5031271552000001E-4</v>
      </c>
      <c r="AD34" s="136">
        <v>0.31289089440000001</v>
      </c>
      <c r="AE34" s="137"/>
      <c r="AF34" s="138">
        <v>1259.8088179096767</v>
      </c>
      <c r="AG34" s="138" t="s">
        <v>385</v>
      </c>
      <c r="AH34" s="138" t="s">
        <v>385</v>
      </c>
      <c r="AI34" s="138">
        <v>54.030098785955872</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0.86721066556800008</v>
      </c>
      <c r="F36" s="136">
        <v>2.9526718752000004E-2</v>
      </c>
      <c r="G36" s="136">
        <v>0.2187164352</v>
      </c>
      <c r="H36" s="136">
        <v>7.6550752320000002E-5</v>
      </c>
      <c r="I36" s="136">
        <v>6.1240601855999999E-2</v>
      </c>
      <c r="J36" s="136">
        <v>6.7802094911999997E-2</v>
      </c>
      <c r="K36" s="136">
        <v>6.7802094911999997E-2</v>
      </c>
      <c r="L36" s="136">
        <v>8.1362513894399999E-3</v>
      </c>
      <c r="M36" s="136">
        <v>8.092508102400002E-2</v>
      </c>
      <c r="N36" s="136">
        <v>1.9684479168E-3</v>
      </c>
      <c r="O36" s="136">
        <v>2.1871643520000002E-4</v>
      </c>
      <c r="P36" s="136">
        <v>2.1871643520000002E-4</v>
      </c>
      <c r="Q36" s="136">
        <v>7.4363587968000007E-3</v>
      </c>
      <c r="R36" s="136">
        <v>7.8737916671999999E-3</v>
      </c>
      <c r="S36" s="136">
        <v>1.36697772E-2</v>
      </c>
      <c r="T36" s="136">
        <v>0.34994629632000002</v>
      </c>
      <c r="U36" s="136">
        <v>2.2965225696E-3</v>
      </c>
      <c r="V36" s="136">
        <v>1.3122986112000001E-2</v>
      </c>
      <c r="W36" s="136">
        <v>5.1398362272E-4</v>
      </c>
      <c r="X36" s="136">
        <v>3.2807465280000001E-4</v>
      </c>
      <c r="Y36" s="136">
        <v>5.4679108800000011E-4</v>
      </c>
      <c r="Z36" s="136">
        <v>4.0681256947200009E-7</v>
      </c>
      <c r="AA36" s="136">
        <v>9.4048067136000021E-8</v>
      </c>
      <c r="AB36" s="136">
        <v>8.7536660143660812E-4</v>
      </c>
      <c r="AC36" s="136">
        <v>1.5310150464000003E-3</v>
      </c>
      <c r="AD36" s="136">
        <v>6.2334184032000004E-3</v>
      </c>
      <c r="AE36" s="137"/>
      <c r="AF36" s="138">
        <v>461.68852306368012</v>
      </c>
      <c r="AG36" s="138" t="s">
        <v>385</v>
      </c>
      <c r="AH36" s="138" t="s">
        <v>385</v>
      </c>
      <c r="AI36" s="138">
        <v>2.2711088385259998E-2</v>
      </c>
      <c r="AJ36" s="138" t="s">
        <v>385</v>
      </c>
      <c r="AK36" s="138" t="s">
        <v>385</v>
      </c>
      <c r="AL36" s="147" t="s">
        <v>49</v>
      </c>
    </row>
    <row r="37" spans="1:38" s="2" customFormat="1" ht="26.25" customHeight="1" thickBot="1" x14ac:dyDescent="0.25">
      <c r="A37" s="63" t="s">
        <v>70</v>
      </c>
      <c r="B37" s="63" t="s">
        <v>100</v>
      </c>
      <c r="C37" s="64" t="s">
        <v>369</v>
      </c>
      <c r="D37" s="65"/>
      <c r="E37" s="136">
        <v>3.5126482399999999</v>
      </c>
      <c r="F37" s="136">
        <v>9.7678586000000026E-2</v>
      </c>
      <c r="G37" s="136">
        <v>1.4463599999999999E-4</v>
      </c>
      <c r="H37" s="136" t="s">
        <v>385</v>
      </c>
      <c r="I37" s="136">
        <v>4.5723999999999998E-5</v>
      </c>
      <c r="J37" s="136">
        <v>4.5723999999999998E-5</v>
      </c>
      <c r="K37" s="136">
        <v>4.5723999999999998E-5</v>
      </c>
      <c r="L37" s="136">
        <v>1.8639619680525482E-6</v>
      </c>
      <c r="M37" s="136">
        <v>0.28972965099999998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1.3685000000000003</v>
      </c>
      <c r="AG37" s="136" t="s">
        <v>392</v>
      </c>
      <c r="AH37" s="136">
        <v>21420.91375544</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1.8394089870000001</v>
      </c>
      <c r="F39" s="136">
        <v>0.28567170099999961</v>
      </c>
      <c r="G39" s="136">
        <v>0.46392268000000003</v>
      </c>
      <c r="H39" s="136" t="s">
        <v>392</v>
      </c>
      <c r="I39" s="136">
        <v>0.2004836970000001</v>
      </c>
      <c r="J39" s="136">
        <v>0.25625570600000008</v>
      </c>
      <c r="K39" s="136">
        <v>0.42350354099999998</v>
      </c>
      <c r="L39" s="136">
        <v>4.0613913134408167E-2</v>
      </c>
      <c r="M39" s="136">
        <v>1.81898692</v>
      </c>
      <c r="N39" s="136">
        <v>0.14342223497920392</v>
      </c>
      <c r="O39" s="136">
        <v>1.702998684524637E-2</v>
      </c>
      <c r="P39" s="136">
        <v>8.9464130728628185E-3</v>
      </c>
      <c r="Q39" s="136">
        <v>7.0570786091629003E-3</v>
      </c>
      <c r="R39" s="136">
        <v>3.7891648290268171E-2</v>
      </c>
      <c r="S39" s="136">
        <v>2.2776775566200249E-2</v>
      </c>
      <c r="T39" s="136">
        <v>1.9173706510223376E-2</v>
      </c>
      <c r="U39" s="136">
        <v>2.3472840616767594E-3</v>
      </c>
      <c r="V39" s="136">
        <v>0.77737456684799278</v>
      </c>
      <c r="W39" s="136">
        <v>0.3326079722302499</v>
      </c>
      <c r="X39" s="136">
        <v>7.6214267119346854E-2</v>
      </c>
      <c r="Y39" s="136">
        <v>0.10870419327987335</v>
      </c>
      <c r="Z39" s="136">
        <v>5.6229514991035567E-2</v>
      </c>
      <c r="AA39" s="136">
        <v>4.994797340677358E-2</v>
      </c>
      <c r="AB39" s="136">
        <v>0.29109594879702938</v>
      </c>
      <c r="AC39" s="136">
        <v>6.3700228264352409E-3</v>
      </c>
      <c r="AD39" s="136">
        <v>0.11444649380618899</v>
      </c>
      <c r="AE39" s="137"/>
      <c r="AF39" s="138">
        <v>54.699217702363811</v>
      </c>
      <c r="AG39" s="138">
        <v>875.95495977540827</v>
      </c>
      <c r="AH39" s="138">
        <v>31039.885709115988</v>
      </c>
      <c r="AI39" s="138">
        <v>1414.3307049659995</v>
      </c>
      <c r="AJ39" s="138" t="s">
        <v>392</v>
      </c>
      <c r="AK39" s="138" t="s">
        <v>385</v>
      </c>
      <c r="AL39" s="147" t="s">
        <v>49</v>
      </c>
    </row>
    <row r="40" spans="1:38" s="2" customFormat="1" ht="26.25" customHeight="1" thickBot="1" x14ac:dyDescent="0.25">
      <c r="A40" s="63" t="s">
        <v>70</v>
      </c>
      <c r="B40" s="63" t="s">
        <v>105</v>
      </c>
      <c r="C40" s="64" t="s">
        <v>361</v>
      </c>
      <c r="D40" s="65"/>
      <c r="E40" s="136">
        <v>0.15090912500000001</v>
      </c>
      <c r="F40" s="136">
        <v>1.5618625000000001E-2</v>
      </c>
      <c r="G40" s="136">
        <v>9.2499999999999999E-5</v>
      </c>
      <c r="H40" s="136">
        <v>3.6999999999999998E-5</v>
      </c>
      <c r="I40" s="136">
        <v>9.7310000000000001E-3</v>
      </c>
      <c r="J40" s="136">
        <v>9.7310000000000001E-3</v>
      </c>
      <c r="K40" s="136">
        <v>9.7310000000000001E-3</v>
      </c>
      <c r="L40" s="136">
        <v>6.0402499999999996E-3</v>
      </c>
      <c r="M40" s="136">
        <v>4.9829749999999999E-2</v>
      </c>
      <c r="N40" s="136" t="s">
        <v>395</v>
      </c>
      <c r="O40" s="136">
        <v>4.6249999999999999E-5</v>
      </c>
      <c r="P40" s="136" t="s">
        <v>395</v>
      </c>
      <c r="Q40" s="136" t="s">
        <v>395</v>
      </c>
      <c r="R40" s="136">
        <v>2.3125000000000001E-4</v>
      </c>
      <c r="S40" s="136">
        <v>7.8624999999999997E-3</v>
      </c>
      <c r="T40" s="136">
        <v>3.2375000000000004E-4</v>
      </c>
      <c r="U40" s="136">
        <v>4.6249999999999999E-5</v>
      </c>
      <c r="V40" s="136">
        <v>4.6249999999999998E-3</v>
      </c>
      <c r="W40" s="136" t="s">
        <v>395</v>
      </c>
      <c r="X40" s="136">
        <v>1.3875000000000001E-4</v>
      </c>
      <c r="Y40" s="136">
        <v>2.3125000000000001E-4</v>
      </c>
      <c r="Z40" s="136" t="s">
        <v>395</v>
      </c>
      <c r="AA40" s="136" t="s">
        <v>395</v>
      </c>
      <c r="AB40" s="136">
        <v>3.6999999999999999E-4</v>
      </c>
      <c r="AC40" s="136" t="s">
        <v>395</v>
      </c>
      <c r="AD40" s="136" t="s">
        <v>395</v>
      </c>
      <c r="AE40" s="137"/>
      <c r="AF40" s="138">
        <v>177.97922443754956</v>
      </c>
      <c r="AG40" s="138" t="s">
        <v>385</v>
      </c>
      <c r="AH40" s="138" t="s">
        <v>385</v>
      </c>
      <c r="AI40" s="138">
        <v>7.922230354361357</v>
      </c>
      <c r="AJ40" s="138" t="s">
        <v>385</v>
      </c>
      <c r="AK40" s="138" t="s">
        <v>385</v>
      </c>
      <c r="AL40" s="147" t="s">
        <v>49</v>
      </c>
    </row>
    <row r="41" spans="1:38" s="2" customFormat="1" ht="26.25" customHeight="1" thickBot="1" x14ac:dyDescent="0.25">
      <c r="A41" s="63" t="s">
        <v>103</v>
      </c>
      <c r="B41" s="63" t="s">
        <v>106</v>
      </c>
      <c r="C41" s="64" t="s">
        <v>370</v>
      </c>
      <c r="D41" s="65"/>
      <c r="E41" s="136">
        <v>3.6451602302374968</v>
      </c>
      <c r="F41" s="136">
        <v>43.769775659445848</v>
      </c>
      <c r="G41" s="136">
        <v>1.8375711647280408</v>
      </c>
      <c r="H41" s="136">
        <v>1.931297527327281</v>
      </c>
      <c r="I41" s="136">
        <v>19.639463292113643</v>
      </c>
      <c r="J41" s="136">
        <v>20.098141904473255</v>
      </c>
      <c r="K41" s="136">
        <v>21.318313463460935</v>
      </c>
      <c r="L41" s="136">
        <v>1.957016848045896</v>
      </c>
      <c r="M41" s="136">
        <v>202.73037599297635</v>
      </c>
      <c r="N41" s="136">
        <v>0.44096311085115092</v>
      </c>
      <c r="O41" s="136">
        <v>0.28454954669436194</v>
      </c>
      <c r="P41" s="136">
        <v>7.4962251865491047E-2</v>
      </c>
      <c r="Q41" s="136">
        <v>6.025157593084448E-2</v>
      </c>
      <c r="R41" s="136">
        <v>0.90964175241606415</v>
      </c>
      <c r="S41" s="136">
        <v>0.23188512575643103</v>
      </c>
      <c r="T41" s="136">
        <v>0.1220798300711974</v>
      </c>
      <c r="U41" s="136">
        <v>4.8189378230025462E-2</v>
      </c>
      <c r="V41" s="136">
        <v>5.4392130425909251</v>
      </c>
      <c r="W41" s="136">
        <v>8.0829852326185705</v>
      </c>
      <c r="X41" s="136">
        <v>5.5062138134964007</v>
      </c>
      <c r="Y41" s="136">
        <v>3.968578116952759</v>
      </c>
      <c r="Z41" s="136">
        <v>2.1789579827135288</v>
      </c>
      <c r="AA41" s="136">
        <v>2.8847225306283466</v>
      </c>
      <c r="AB41" s="136">
        <v>14.538472443791036</v>
      </c>
      <c r="AC41" s="136">
        <v>2.0475847908366336</v>
      </c>
      <c r="AD41" s="136">
        <v>9.7743819101407989E-2</v>
      </c>
      <c r="AE41" s="137"/>
      <c r="AF41" s="138">
        <v>736</v>
      </c>
      <c r="AG41" s="138">
        <v>2838.0334073097179</v>
      </c>
      <c r="AH41" s="138">
        <v>49481.435123083102</v>
      </c>
      <c r="AI41" s="138">
        <v>29014.434584712966</v>
      </c>
      <c r="AJ41" s="138" t="s">
        <v>392</v>
      </c>
      <c r="AK41" s="138" t="s">
        <v>385</v>
      </c>
      <c r="AL41" s="147" t="s">
        <v>49</v>
      </c>
    </row>
    <row r="42" spans="1:38" s="2" customFormat="1" ht="26.25" customHeight="1" thickBot="1" x14ac:dyDescent="0.25">
      <c r="A42" s="63" t="s">
        <v>70</v>
      </c>
      <c r="B42" s="63" t="s">
        <v>107</v>
      </c>
      <c r="C42" s="64" t="s">
        <v>108</v>
      </c>
      <c r="D42" s="65"/>
      <c r="E42" s="136">
        <v>0.11740568440000004</v>
      </c>
      <c r="F42" s="136">
        <v>8.225666360000003E-2</v>
      </c>
      <c r="G42" s="136">
        <v>1.3234400000000006E-4</v>
      </c>
      <c r="H42" s="136">
        <v>3.7492800000000015E-5</v>
      </c>
      <c r="I42" s="136">
        <v>6.4048324000000028E-3</v>
      </c>
      <c r="J42" s="136">
        <v>6.4048324000000028E-3</v>
      </c>
      <c r="K42" s="136">
        <v>6.4048324000000028E-3</v>
      </c>
      <c r="L42" s="136">
        <v>3.6302256000000015E-3</v>
      </c>
      <c r="M42" s="136">
        <v>3.0042380656000014</v>
      </c>
      <c r="N42" s="136" t="s">
        <v>395</v>
      </c>
      <c r="O42" s="136">
        <v>6.617200000000003E-5</v>
      </c>
      <c r="P42" s="136" t="s">
        <v>395</v>
      </c>
      <c r="Q42" s="136" t="s">
        <v>395</v>
      </c>
      <c r="R42" s="136">
        <v>3.3086000000000015E-4</v>
      </c>
      <c r="S42" s="136">
        <v>1.1249240000000004E-2</v>
      </c>
      <c r="T42" s="136">
        <v>4.6320400000000026E-4</v>
      </c>
      <c r="U42" s="136">
        <v>6.617200000000003E-5</v>
      </c>
      <c r="V42" s="136">
        <v>6.6172000000000028E-3</v>
      </c>
      <c r="W42" s="136" t="s">
        <v>395</v>
      </c>
      <c r="X42" s="136">
        <v>2.3712800000000011E-4</v>
      </c>
      <c r="Y42" s="136">
        <v>2.9224800000000016E-4</v>
      </c>
      <c r="Z42" s="136" t="s">
        <v>395</v>
      </c>
      <c r="AA42" s="136" t="s">
        <v>395</v>
      </c>
      <c r="AB42" s="136">
        <v>5.2937600000000024E-4</v>
      </c>
      <c r="AC42" s="136" t="s">
        <v>395</v>
      </c>
      <c r="AD42" s="136" t="s">
        <v>395</v>
      </c>
      <c r="AE42" s="137"/>
      <c r="AF42" s="138">
        <v>274.99029879294932</v>
      </c>
      <c r="AG42" s="138" t="s">
        <v>385</v>
      </c>
      <c r="AH42" s="138" t="s">
        <v>385</v>
      </c>
      <c r="AI42" s="138">
        <v>4.7207928338637641</v>
      </c>
      <c r="AJ42" s="138" t="s">
        <v>385</v>
      </c>
      <c r="AK42" s="138" t="s">
        <v>385</v>
      </c>
      <c r="AL42" s="147" t="s">
        <v>49</v>
      </c>
    </row>
    <row r="43" spans="1:38" s="2" customFormat="1" ht="26.25" customHeight="1" thickBot="1" x14ac:dyDescent="0.25">
      <c r="A43" s="63" t="s">
        <v>103</v>
      </c>
      <c r="B43" s="63" t="s">
        <v>109</v>
      </c>
      <c r="C43" s="64" t="s">
        <v>110</v>
      </c>
      <c r="D43" s="65"/>
      <c r="E43" s="136">
        <v>0.10291080700000001</v>
      </c>
      <c r="F43" s="136">
        <v>9.5329949999999972E-3</v>
      </c>
      <c r="G43" s="136">
        <v>3.1406640999999999E-2</v>
      </c>
      <c r="H43" s="136" t="s">
        <v>395</v>
      </c>
      <c r="I43" s="136">
        <v>3.5698893000000002E-2</v>
      </c>
      <c r="J43" s="136">
        <v>7.9101261000000006E-2</v>
      </c>
      <c r="K43" s="136">
        <v>0.172244693</v>
      </c>
      <c r="L43" s="136">
        <v>6.6539337238023652E-3</v>
      </c>
      <c r="M43" s="136">
        <v>0.15658986599999999</v>
      </c>
      <c r="N43" s="136">
        <v>7.7287289408105257E-3</v>
      </c>
      <c r="O43" s="136">
        <v>5.5281611191525606E-4</v>
      </c>
      <c r="P43" s="136">
        <v>4.5718518634765013E-4</v>
      </c>
      <c r="Q43" s="136">
        <v>3.9492341095458009E-4</v>
      </c>
      <c r="R43" s="136">
        <v>1.6345318153311878E-3</v>
      </c>
      <c r="S43" s="136">
        <v>1.2806444419097183E-3</v>
      </c>
      <c r="T43" s="136">
        <v>4.8102279507351922E-3</v>
      </c>
      <c r="U43" s="136">
        <v>1.1565790644932399E-4</v>
      </c>
      <c r="V43" s="136">
        <v>2.7937426303660477E-2</v>
      </c>
      <c r="W43" s="136">
        <v>1.6801846422128654E-2</v>
      </c>
      <c r="X43" s="136">
        <v>4.4113356577975401E-3</v>
      </c>
      <c r="Y43" s="136">
        <v>6.2618522078815601E-3</v>
      </c>
      <c r="Z43" s="136">
        <v>3.2123149046780603E-3</v>
      </c>
      <c r="AA43" s="136">
        <v>2.8321352655850604E-3</v>
      </c>
      <c r="AB43" s="136">
        <v>1.6717638035942218E-2</v>
      </c>
      <c r="AC43" s="136">
        <v>1.9718616774650001E-4</v>
      </c>
      <c r="AD43" s="136">
        <v>6.1461292476967496E-3</v>
      </c>
      <c r="AE43" s="137"/>
      <c r="AF43" s="138">
        <v>31.230325463716174</v>
      </c>
      <c r="AG43" s="138">
        <v>50.117597299999986</v>
      </c>
      <c r="AH43" s="138">
        <v>1769.3723331679992</v>
      </c>
      <c r="AI43" s="138">
        <v>56.131959800000011</v>
      </c>
      <c r="AJ43" s="138" t="s">
        <v>392</v>
      </c>
      <c r="AK43" s="138" t="s">
        <v>385</v>
      </c>
      <c r="AL43" s="147" t="s">
        <v>49</v>
      </c>
    </row>
    <row r="44" spans="1:38" s="2" customFormat="1" ht="26.25" customHeight="1" thickBot="1" x14ac:dyDescent="0.25">
      <c r="A44" s="63" t="s">
        <v>70</v>
      </c>
      <c r="B44" s="63" t="s">
        <v>111</v>
      </c>
      <c r="C44" s="64" t="s">
        <v>112</v>
      </c>
      <c r="D44" s="65"/>
      <c r="E44" s="136">
        <v>2.5959016337620251</v>
      </c>
      <c r="F44" s="136">
        <v>0.34717912535280954</v>
      </c>
      <c r="G44" s="136">
        <v>1.5769426050412734E-3</v>
      </c>
      <c r="H44" s="136">
        <v>6.1308370868317611E-4</v>
      </c>
      <c r="I44" s="136">
        <v>0.14306718683886449</v>
      </c>
      <c r="J44" s="136">
        <v>0.14306718683886449</v>
      </c>
      <c r="K44" s="136">
        <v>0.14306718683886449</v>
      </c>
      <c r="L44" s="136">
        <v>8.2720225043376089E-2</v>
      </c>
      <c r="M44" s="136">
        <v>4.2611609801942523</v>
      </c>
      <c r="N44" s="136" t="s">
        <v>395</v>
      </c>
      <c r="O44" s="136">
        <v>7.884713025206368E-4</v>
      </c>
      <c r="P44" s="136" t="s">
        <v>395</v>
      </c>
      <c r="Q44" s="136" t="s">
        <v>395</v>
      </c>
      <c r="R44" s="136">
        <v>3.942356512603184E-3</v>
      </c>
      <c r="S44" s="136">
        <v>0.13404012142850827</v>
      </c>
      <c r="T44" s="136">
        <v>5.5192991176444576E-3</v>
      </c>
      <c r="U44" s="136">
        <v>7.884713025206368E-4</v>
      </c>
      <c r="V44" s="136">
        <v>7.8847130252063677E-2</v>
      </c>
      <c r="W44" s="136" t="s">
        <v>395</v>
      </c>
      <c r="X44" s="136">
        <v>2.4096472408952434E-3</v>
      </c>
      <c r="Y44" s="136">
        <v>3.898123179269851E-3</v>
      </c>
      <c r="Z44" s="136" t="s">
        <v>395</v>
      </c>
      <c r="AA44" s="136" t="s">
        <v>395</v>
      </c>
      <c r="AB44" s="136">
        <v>6.3077704201650944E-3</v>
      </c>
      <c r="AC44" s="136" t="s">
        <v>395</v>
      </c>
      <c r="AD44" s="136" t="s">
        <v>395</v>
      </c>
      <c r="AE44" s="137"/>
      <c r="AF44" s="138">
        <v>3057.5043319952333</v>
      </c>
      <c r="AG44" s="138" t="s">
        <v>385</v>
      </c>
      <c r="AH44" s="138" t="s">
        <v>385</v>
      </c>
      <c r="AI44" s="138">
        <v>127.4816136294899</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0.1290367</v>
      </c>
      <c r="F46" s="136">
        <v>0.57401674400000013</v>
      </c>
      <c r="G46" s="136">
        <v>0.17942866299999999</v>
      </c>
      <c r="H46" s="136">
        <v>1E-3</v>
      </c>
      <c r="I46" s="136">
        <v>1.4168693999999999E-2</v>
      </c>
      <c r="J46" s="136">
        <v>2.2507719000000002E-2</v>
      </c>
      <c r="K46" s="136">
        <v>4.8763705000000004E-2</v>
      </c>
      <c r="L46" s="136">
        <v>2.1371783110530219E-3</v>
      </c>
      <c r="M46" s="136">
        <v>0.17295026999999996</v>
      </c>
      <c r="N46" s="136">
        <v>1.2882640048236464E-2</v>
      </c>
      <c r="O46" s="136">
        <v>5.4085715457455753E-4</v>
      </c>
      <c r="P46" s="136">
        <v>9.9134098126061991E-4</v>
      </c>
      <c r="Q46" s="136">
        <v>5.7002287122602405E-4</v>
      </c>
      <c r="R46" s="136">
        <v>2.3918765659951798E-3</v>
      </c>
      <c r="S46" s="136">
        <v>1.6219203040987178E-3</v>
      </c>
      <c r="T46" s="136">
        <v>3.3895495789163024E-3</v>
      </c>
      <c r="U46" s="136">
        <v>2.4770176709141222E-4</v>
      </c>
      <c r="V46" s="136">
        <v>3.3957875814966065E-2</v>
      </c>
      <c r="W46" s="136">
        <v>1.9705415579993498E-2</v>
      </c>
      <c r="X46" s="136">
        <v>4.0921540836457116E-3</v>
      </c>
      <c r="Y46" s="136">
        <v>6.2136085984285695E-3</v>
      </c>
      <c r="Z46" s="136">
        <v>2.969603736132568E-3</v>
      </c>
      <c r="AA46" s="136">
        <v>2.5032744212285674E-3</v>
      </c>
      <c r="AB46" s="136">
        <v>1.5778640839435414E-2</v>
      </c>
      <c r="AC46" s="136">
        <v>2.149040156696E-4</v>
      </c>
      <c r="AD46" s="136">
        <v>1.6881078039894398E-2</v>
      </c>
      <c r="AE46" s="137"/>
      <c r="AF46" s="138">
        <v>21.495317699681163</v>
      </c>
      <c r="AG46" s="138">
        <v>98.788346199999992</v>
      </c>
      <c r="AH46" s="138">
        <v>1690.5480214360007</v>
      </c>
      <c r="AI46" s="138">
        <v>345.28909084000003</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7.2692130000000006</v>
      </c>
      <c r="G48" s="136" t="s">
        <v>385</v>
      </c>
      <c r="H48" s="136" t="s">
        <v>385</v>
      </c>
      <c r="I48" s="136">
        <v>9.692284000000001E-2</v>
      </c>
      <c r="J48" s="136">
        <v>0.67845988000000013</v>
      </c>
      <c r="K48" s="136">
        <v>1.4296118900000001</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2.4230710000000002</v>
      </c>
      <c r="AL48" s="147" t="s">
        <v>400</v>
      </c>
    </row>
    <row r="49" spans="1:38" s="2" customFormat="1" ht="26.25" customHeight="1" thickBot="1" x14ac:dyDescent="0.25">
      <c r="A49" s="63" t="s">
        <v>119</v>
      </c>
      <c r="B49" s="63" t="s">
        <v>122</v>
      </c>
      <c r="C49" s="64" t="s">
        <v>123</v>
      </c>
      <c r="D49" s="65"/>
      <c r="E49" s="136">
        <v>1.467011295E-3</v>
      </c>
      <c r="F49" s="136">
        <v>1.2551096635E-2</v>
      </c>
      <c r="G49" s="136">
        <v>1.30401004E-3</v>
      </c>
      <c r="H49" s="136">
        <v>6.0310464350000004E-3</v>
      </c>
      <c r="I49" s="136">
        <v>9.9430765550000008E-2</v>
      </c>
      <c r="J49" s="136">
        <v>0.2379818323</v>
      </c>
      <c r="K49" s="136">
        <v>0.56561435485</v>
      </c>
      <c r="L49" s="136">
        <v>4.8721075119500003E-2</v>
      </c>
      <c r="M49" s="136">
        <v>0.74980577300000006</v>
      </c>
      <c r="N49" s="136">
        <v>0.61940476899999997</v>
      </c>
      <c r="O49" s="136">
        <v>1.141008785E-2</v>
      </c>
      <c r="P49" s="136">
        <v>1.9560150599999999E-2</v>
      </c>
      <c r="Q49" s="136">
        <v>2.119016315E-2</v>
      </c>
      <c r="R49" s="136">
        <v>0.27710213350000001</v>
      </c>
      <c r="S49" s="136">
        <v>7.8240602399999998E-2</v>
      </c>
      <c r="T49" s="136">
        <v>0.19560150599999998</v>
      </c>
      <c r="U49" s="136">
        <v>2.6080200800000002E-2</v>
      </c>
      <c r="V49" s="136">
        <v>0.35860276099999999</v>
      </c>
      <c r="W49" s="136">
        <v>4.89003765</v>
      </c>
      <c r="X49" s="136">
        <v>0.26080200800000003</v>
      </c>
      <c r="Y49" s="136">
        <v>0.32600251000000002</v>
      </c>
      <c r="Z49" s="136">
        <v>0.16300125500000001</v>
      </c>
      <c r="AA49" s="136">
        <v>0.11410087850000002</v>
      </c>
      <c r="AB49" s="136">
        <v>0.86390665150000001</v>
      </c>
      <c r="AC49" s="136" t="s">
        <v>395</v>
      </c>
      <c r="AD49" s="136" t="s">
        <v>395</v>
      </c>
      <c r="AE49" s="137"/>
      <c r="AF49" s="138" t="s">
        <v>385</v>
      </c>
      <c r="AG49" s="138" t="s">
        <v>385</v>
      </c>
      <c r="AH49" s="138" t="s">
        <v>385</v>
      </c>
      <c r="AI49" s="138" t="s">
        <v>385</v>
      </c>
      <c r="AJ49" s="138" t="s">
        <v>385</v>
      </c>
      <c r="AK49" s="138">
        <v>1.63001255</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0.65646395999999996</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10.67474</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2.9819700000000001E-2</v>
      </c>
      <c r="O52" s="136">
        <v>2.9819700000000001E-2</v>
      </c>
      <c r="P52" s="136">
        <v>2.9819700000000001E-2</v>
      </c>
      <c r="Q52" s="136">
        <v>2.9819700000000001E-2</v>
      </c>
      <c r="R52" s="136">
        <v>2.9819700000000001E-2</v>
      </c>
      <c r="S52" s="136">
        <v>2.9819700000000001E-2</v>
      </c>
      <c r="T52" s="136">
        <v>2.9819700000000001E-2</v>
      </c>
      <c r="U52" s="136">
        <v>2.9819700000000001E-2</v>
      </c>
      <c r="V52" s="136">
        <v>2.9819700000000001E-2</v>
      </c>
      <c r="W52" s="136">
        <v>3.3327900000000001E-2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5.8470000000000004</v>
      </c>
      <c r="AL52" s="147" t="s">
        <v>404</v>
      </c>
    </row>
    <row r="53" spans="1:38" s="2" customFormat="1" ht="26.25" customHeight="1" thickBot="1" x14ac:dyDescent="0.25">
      <c r="A53" s="63" t="s">
        <v>119</v>
      </c>
      <c r="B53" s="67" t="s">
        <v>129</v>
      </c>
      <c r="C53" s="69" t="s">
        <v>130</v>
      </c>
      <c r="D53" s="66"/>
      <c r="E53" s="136" t="s">
        <v>385</v>
      </c>
      <c r="F53" s="136">
        <v>4.3177838896232128</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2.1588919448116064</v>
      </c>
      <c r="AL53" s="147" t="s">
        <v>405</v>
      </c>
    </row>
    <row r="54" spans="1:38" s="2" customFormat="1" ht="37.5" customHeight="1" thickBot="1" x14ac:dyDescent="0.25">
      <c r="A54" s="63" t="s">
        <v>119</v>
      </c>
      <c r="B54" s="67" t="s">
        <v>131</v>
      </c>
      <c r="C54" s="69" t="s">
        <v>132</v>
      </c>
      <c r="D54" s="66"/>
      <c r="E54" s="136" t="s">
        <v>385</v>
      </c>
      <c r="F54" s="136">
        <v>0.69387935999999995</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76530</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4.3015339E-2</v>
      </c>
      <c r="J57" s="136">
        <v>0.100392099</v>
      </c>
      <c r="K57" s="136">
        <v>0.23921580599999998</v>
      </c>
      <c r="L57" s="136">
        <v>1.29046017E-3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3045.2539999999999</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1.491156E-3</v>
      </c>
      <c r="J58" s="136">
        <v>1.7893872999999998E-2</v>
      </c>
      <c r="K58" s="136">
        <v>0.14911558799999999</v>
      </c>
      <c r="L58" s="136">
        <v>6.8593176E-6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989.029</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5.0868740000000003E-2</v>
      </c>
      <c r="J59" s="136">
        <v>5.3103839E-2</v>
      </c>
      <c r="K59" s="136">
        <v>5.5897711999999995E-2</v>
      </c>
      <c r="L59" s="136">
        <v>3.1538618799999999E-5</v>
      </c>
      <c r="M59" s="136" t="s">
        <v>394</v>
      </c>
      <c r="N59" s="136">
        <v>0.58953361811642124</v>
      </c>
      <c r="O59" s="136">
        <v>1.9110960000000003E-2</v>
      </c>
      <c r="P59" s="136">
        <v>1.0123252199999999E-3</v>
      </c>
      <c r="Q59" s="136">
        <v>4.6184820000000001E-2</v>
      </c>
      <c r="R59" s="136">
        <v>5.8925459999999999E-2</v>
      </c>
      <c r="S59" s="136">
        <v>2.3620921799999998E-3</v>
      </c>
      <c r="T59" s="136">
        <v>3.8221920000000006E-2</v>
      </c>
      <c r="U59" s="136">
        <v>0.23888699999999999</v>
      </c>
      <c r="V59" s="136">
        <v>0.12485344379999999</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337.44173999999998</v>
      </c>
      <c r="AL59" s="147" t="s">
        <v>410</v>
      </c>
    </row>
    <row r="60" spans="1:38" s="2" customFormat="1" ht="26.25" customHeight="1" thickBot="1" x14ac:dyDescent="0.25">
      <c r="A60" s="63" t="s">
        <v>53</v>
      </c>
      <c r="B60" s="71" t="s">
        <v>142</v>
      </c>
      <c r="C60" s="64" t="s">
        <v>143</v>
      </c>
      <c r="D60" s="110"/>
      <c r="E60" s="136">
        <v>2.7583086000000003E-2</v>
      </c>
      <c r="F60" s="136">
        <v>7.1462700000000012E-4</v>
      </c>
      <c r="G60" s="136">
        <v>2.8630064E-2</v>
      </c>
      <c r="H60" s="136" t="s">
        <v>385</v>
      </c>
      <c r="I60" s="136">
        <v>3.9832330000000001E-3</v>
      </c>
      <c r="J60" s="136">
        <v>4.7797811000000016E-2</v>
      </c>
      <c r="K60" s="136">
        <v>0.39831357000000001</v>
      </c>
      <c r="L60" s="136" t="s">
        <v>385</v>
      </c>
      <c r="M60" s="136">
        <v>4.3707687000000002E-2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69.874901819681313</v>
      </c>
      <c r="AG60" s="138">
        <v>119.29650000000001</v>
      </c>
      <c r="AH60" s="138">
        <v>73.378945279999996</v>
      </c>
      <c r="AI60" s="138" t="s">
        <v>392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0.14220549537066257</v>
      </c>
      <c r="J61" s="136">
        <v>1.4220549537066256</v>
      </c>
      <c r="K61" s="136">
        <v>4.752369727770148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3.77631417</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0.39182705600000001</v>
      </c>
      <c r="F63" s="136">
        <v>0.148451847</v>
      </c>
      <c r="G63" s="136">
        <v>0.62508755499999991</v>
      </c>
      <c r="H63" s="136">
        <v>1.3438841999999999E-2</v>
      </c>
      <c r="I63" s="136">
        <v>0.13299565699999999</v>
      </c>
      <c r="J63" s="136">
        <v>0.14284178699999997</v>
      </c>
      <c r="K63" s="136">
        <v>0.18119619100000001</v>
      </c>
      <c r="L63" s="136" t="s">
        <v>395</v>
      </c>
      <c r="M63" s="136">
        <v>1.439942638</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13.78500384061787</v>
      </c>
      <c r="AG63" s="138">
        <v>585.89132759999995</v>
      </c>
      <c r="AH63" s="138">
        <v>1730.7121170400003</v>
      </c>
      <c r="AI63" s="138" t="s">
        <v>392</v>
      </c>
      <c r="AJ63" s="138" t="s">
        <v>385</v>
      </c>
      <c r="AK63" s="138" t="s">
        <v>385</v>
      </c>
      <c r="AL63" s="147" t="s">
        <v>402</v>
      </c>
    </row>
    <row r="64" spans="1:38" s="2" customFormat="1" ht="26.25" customHeight="1" thickBot="1" x14ac:dyDescent="0.25">
      <c r="A64" s="63" t="s">
        <v>53</v>
      </c>
      <c r="B64" s="71" t="s">
        <v>150</v>
      </c>
      <c r="C64" s="64" t="s">
        <v>151</v>
      </c>
      <c r="D64" s="65"/>
      <c r="E64" s="136">
        <v>0.178504527</v>
      </c>
      <c r="F64" s="136">
        <v>2.3372570000000001E-3</v>
      </c>
      <c r="G64" s="136">
        <v>9.7366100000000001E-4</v>
      </c>
      <c r="H64" s="136">
        <v>3.2819700000000004E-3</v>
      </c>
      <c r="I64" s="136">
        <v>2.9209830000000003E-3</v>
      </c>
      <c r="J64" s="136">
        <v>4.8683050000000007E-3</v>
      </c>
      <c r="K64" s="136">
        <v>8.1138419999999996E-3</v>
      </c>
      <c r="L64" s="136" t="s">
        <v>385</v>
      </c>
      <c r="M64" s="136">
        <v>5.9839586E-2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3476.7813655599998</v>
      </c>
      <c r="AI64" s="138" t="s">
        <v>392</v>
      </c>
      <c r="AJ64" s="138" t="s">
        <v>392</v>
      </c>
      <c r="AK64" s="138">
        <v>328.197</v>
      </c>
      <c r="AL64" s="147" t="s">
        <v>414</v>
      </c>
    </row>
    <row r="65" spans="1:38" s="2" customFormat="1" ht="26.25" customHeight="1" thickBot="1" x14ac:dyDescent="0.25">
      <c r="A65" s="63" t="s">
        <v>53</v>
      </c>
      <c r="B65" s="67" t="s">
        <v>152</v>
      </c>
      <c r="C65" s="64" t="s">
        <v>153</v>
      </c>
      <c r="D65" s="65"/>
      <c r="E65" s="136">
        <v>0.21529991500000001</v>
      </c>
      <c r="F65" s="136" t="s">
        <v>385</v>
      </c>
      <c r="G65" s="136" t="s">
        <v>385</v>
      </c>
      <c r="H65" s="136">
        <v>6.5478259999999996E-3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509.25900000000001</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8.5588444E-2</v>
      </c>
      <c r="F67" s="136">
        <v>3.1669999999999999E-6</v>
      </c>
      <c r="G67" s="136">
        <v>2.9291360000000002E-3</v>
      </c>
      <c r="H67" s="136" t="s">
        <v>385</v>
      </c>
      <c r="I67" s="136">
        <v>3.3521687000000001E-2</v>
      </c>
      <c r="J67" s="136">
        <v>5.5869479999999999E-2</v>
      </c>
      <c r="K67" s="136">
        <v>9.3115803999999996E-2</v>
      </c>
      <c r="L67" s="136" t="s">
        <v>395</v>
      </c>
      <c r="M67" s="136">
        <v>0.28097882900000004</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56.789447799999998</v>
      </c>
      <c r="AI67" s="138" t="s">
        <v>392</v>
      </c>
      <c r="AJ67" s="138" t="s">
        <v>392</v>
      </c>
      <c r="AK67" s="138">
        <v>107.5249</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0.55012494700000003</v>
      </c>
      <c r="F70" s="136">
        <v>1.2696143089999998</v>
      </c>
      <c r="G70" s="136">
        <v>1.1709033129999999</v>
      </c>
      <c r="H70" s="136">
        <v>9.1050704999999996E-2</v>
      </c>
      <c r="I70" s="136">
        <v>7.4749886000000029E-2</v>
      </c>
      <c r="J70" s="136">
        <v>0.11641007200000004</v>
      </c>
      <c r="K70" s="136">
        <v>0.17493497300000002</v>
      </c>
      <c r="L70" s="136">
        <v>1.3454979480000005E-3</v>
      </c>
      <c r="M70" s="136">
        <v>1.0381736510000001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5880.6005257379175</v>
      </c>
      <c r="AG70" s="138" t="s">
        <v>392</v>
      </c>
      <c r="AH70" s="138">
        <v>3153.0805911840012</v>
      </c>
      <c r="AI70" s="138" t="s">
        <v>392</v>
      </c>
      <c r="AJ70" s="138">
        <v>27.6</v>
      </c>
      <c r="AK70" s="138" t="s">
        <v>385</v>
      </c>
      <c r="AL70" s="147" t="s">
        <v>402</v>
      </c>
    </row>
    <row r="71" spans="1:38" s="2" customFormat="1" ht="26.25" customHeight="1" thickBot="1" x14ac:dyDescent="0.25">
      <c r="A71" s="63" t="s">
        <v>53</v>
      </c>
      <c r="B71" s="63" t="s">
        <v>163</v>
      </c>
      <c r="C71" s="64" t="s">
        <v>164</v>
      </c>
      <c r="D71" s="70"/>
      <c r="E71" s="136">
        <v>8.8070000000000006E-6</v>
      </c>
      <c r="F71" s="136">
        <v>1.6496044739999995</v>
      </c>
      <c r="G71" s="136">
        <v>9.0000000000000012E-8</v>
      </c>
      <c r="H71" s="136" t="s">
        <v>392</v>
      </c>
      <c r="I71" s="136">
        <v>8.3399999999999987E-7</v>
      </c>
      <c r="J71" s="136">
        <v>1.0459999999999998E-6</v>
      </c>
      <c r="K71" s="136">
        <v>1.0560000000000001E-6</v>
      </c>
      <c r="L71" s="136" t="s">
        <v>395</v>
      </c>
      <c r="M71" s="136">
        <v>2.9229999999999998E-6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9.310224400000001</v>
      </c>
      <c r="AG71" s="138" t="s">
        <v>392</v>
      </c>
      <c r="AH71" s="138">
        <v>0.14356463999999999</v>
      </c>
      <c r="AI71" s="138" t="s">
        <v>392</v>
      </c>
      <c r="AJ71" s="138" t="s">
        <v>392</v>
      </c>
      <c r="AK71" s="138" t="s">
        <v>385</v>
      </c>
      <c r="AL71" s="147" t="s">
        <v>402</v>
      </c>
    </row>
    <row r="72" spans="1:38" s="2" customFormat="1" ht="26.25" customHeight="1" thickBot="1" x14ac:dyDescent="0.25">
      <c r="A72" s="63" t="s">
        <v>53</v>
      </c>
      <c r="B72" s="63" t="s">
        <v>165</v>
      </c>
      <c r="C72" s="64" t="s">
        <v>166</v>
      </c>
      <c r="D72" s="65"/>
      <c r="E72" s="136">
        <v>2.2441614899999998</v>
      </c>
      <c r="F72" s="136">
        <v>0.31594550000000005</v>
      </c>
      <c r="G72" s="136">
        <v>5.0685107220000001</v>
      </c>
      <c r="H72" s="136">
        <v>2.9816999999999999E-5</v>
      </c>
      <c r="I72" s="136">
        <v>0.26412495199999997</v>
      </c>
      <c r="J72" s="136">
        <v>0.42270682099999995</v>
      </c>
      <c r="K72" s="136">
        <v>1.8392004420000001</v>
      </c>
      <c r="L72" s="136">
        <v>9.5084982719999983E-4</v>
      </c>
      <c r="M72" s="136">
        <v>78.082248512000007</v>
      </c>
      <c r="N72" s="136">
        <v>3.8229991336916229</v>
      </c>
      <c r="O72" s="136">
        <v>6.898243536407371E-2</v>
      </c>
      <c r="P72" s="136">
        <v>3.3499150734106635E-2</v>
      </c>
      <c r="Q72" s="136">
        <v>0.36850714878876228</v>
      </c>
      <c r="R72" s="136">
        <v>0.33849675448160277</v>
      </c>
      <c r="S72" s="136">
        <v>0.23747851000000003</v>
      </c>
      <c r="T72" s="136">
        <v>0.15205645000278742</v>
      </c>
      <c r="U72" s="136">
        <v>7.4121094000000012E-2</v>
      </c>
      <c r="V72" s="136">
        <v>6.1326204603228902</v>
      </c>
      <c r="W72" s="136">
        <v>28.646350156000004</v>
      </c>
      <c r="X72" s="136" t="s">
        <v>395</v>
      </c>
      <c r="Y72" s="136" t="s">
        <v>395</v>
      </c>
      <c r="Z72" s="136" t="s">
        <v>395</v>
      </c>
      <c r="AA72" s="136" t="s">
        <v>395</v>
      </c>
      <c r="AB72" s="136">
        <v>10.37625562</v>
      </c>
      <c r="AC72" s="136">
        <v>9.2149350000000005E-2</v>
      </c>
      <c r="AD72" s="136">
        <v>20.654635550000002</v>
      </c>
      <c r="AE72" s="137"/>
      <c r="AF72" s="138" t="s">
        <v>392</v>
      </c>
      <c r="AG72" s="138">
        <v>72549.614266356002</v>
      </c>
      <c r="AH72" s="138">
        <v>4727.0855822160001</v>
      </c>
      <c r="AI72" s="138" t="s">
        <v>392</v>
      </c>
      <c r="AJ72" s="138" t="s">
        <v>392</v>
      </c>
      <c r="AK72" s="138">
        <v>4612.0070000000014</v>
      </c>
      <c r="AL72" s="147" t="s">
        <v>420</v>
      </c>
    </row>
    <row r="73" spans="1:38" s="2" customFormat="1" ht="26.25" customHeight="1" thickBot="1" x14ac:dyDescent="0.25">
      <c r="A73" s="63" t="s">
        <v>53</v>
      </c>
      <c r="B73" s="63" t="s">
        <v>167</v>
      </c>
      <c r="C73" s="64" t="s">
        <v>168</v>
      </c>
      <c r="D73" s="65"/>
      <c r="E73" s="136">
        <v>1.4093125999999999E-2</v>
      </c>
      <c r="F73" s="136">
        <v>2.6743494999999999E-2</v>
      </c>
      <c r="G73" s="136">
        <v>2.0126563E-2</v>
      </c>
      <c r="H73" s="136" t="s">
        <v>392</v>
      </c>
      <c r="I73" s="136">
        <v>2.7147898E-2</v>
      </c>
      <c r="J73" s="136">
        <v>3.4421922000000001E-2</v>
      </c>
      <c r="K73" s="136">
        <v>3.8271064E-2</v>
      </c>
      <c r="L73" s="136">
        <v>2.7147898000000003E-3</v>
      </c>
      <c r="M73" s="136">
        <v>0.110437731</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142.73169322000001</v>
      </c>
      <c r="AH73" s="138">
        <v>6.9038206000000013</v>
      </c>
      <c r="AI73" s="138" t="s">
        <v>392</v>
      </c>
      <c r="AJ73" s="138" t="s">
        <v>392</v>
      </c>
      <c r="AK73" s="138">
        <v>131.97800000000001</v>
      </c>
      <c r="AL73" s="147" t="s">
        <v>421</v>
      </c>
    </row>
    <row r="74" spans="1:38" s="2" customFormat="1" ht="26.25" customHeight="1" thickBot="1" x14ac:dyDescent="0.25">
      <c r="A74" s="63" t="s">
        <v>53</v>
      </c>
      <c r="B74" s="63" t="s">
        <v>169</v>
      </c>
      <c r="C74" s="64" t="s">
        <v>170</v>
      </c>
      <c r="D74" s="65"/>
      <c r="E74" s="136">
        <v>0.59475370100000002</v>
      </c>
      <c r="F74" s="136">
        <v>3.9229457000000002E-2</v>
      </c>
      <c r="G74" s="136">
        <v>1.361980022</v>
      </c>
      <c r="H74" s="136" t="s">
        <v>395</v>
      </c>
      <c r="I74" s="136">
        <v>0.12654694999999999</v>
      </c>
      <c r="J74" s="136">
        <v>0.142270864</v>
      </c>
      <c r="K74" s="136">
        <v>0.15442951700000002</v>
      </c>
      <c r="L74" s="136">
        <v>2.9105798499999996E-3</v>
      </c>
      <c r="M74" s="136">
        <v>13.603517072000001</v>
      </c>
      <c r="N74" s="136" t="s">
        <v>395</v>
      </c>
      <c r="O74" s="136" t="s">
        <v>395</v>
      </c>
      <c r="P74" s="136" t="s">
        <v>395</v>
      </c>
      <c r="Q74" s="136" t="s">
        <v>395</v>
      </c>
      <c r="R74" s="136" t="s">
        <v>395</v>
      </c>
      <c r="S74" s="136" t="s">
        <v>395</v>
      </c>
      <c r="T74" s="136" t="s">
        <v>395</v>
      </c>
      <c r="U74" s="136" t="s">
        <v>395</v>
      </c>
      <c r="V74" s="136" t="s">
        <v>395</v>
      </c>
      <c r="W74" s="136" t="s">
        <v>395</v>
      </c>
      <c r="X74" s="136">
        <v>1.140965E-2</v>
      </c>
      <c r="Y74" s="136">
        <v>3.2599E-3</v>
      </c>
      <c r="Z74" s="136">
        <v>3.2599E-3</v>
      </c>
      <c r="AA74" s="136">
        <v>1.62995E-3</v>
      </c>
      <c r="AB74" s="136">
        <v>1.9559400000000005E-2</v>
      </c>
      <c r="AC74" s="136" t="s">
        <v>395</v>
      </c>
      <c r="AD74" s="136" t="s">
        <v>385</v>
      </c>
      <c r="AE74" s="137"/>
      <c r="AF74" s="138">
        <v>2.1207500000000001E-2</v>
      </c>
      <c r="AG74" s="138" t="s">
        <v>392</v>
      </c>
      <c r="AH74" s="138">
        <v>5207.8151892279993</v>
      </c>
      <c r="AI74" s="138" t="s">
        <v>392</v>
      </c>
      <c r="AJ74" s="138" t="s">
        <v>392</v>
      </c>
      <c r="AK74" s="138">
        <v>162.995</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2.654399E-2</v>
      </c>
      <c r="F78" s="136">
        <v>6.8536625000000004E-2</v>
      </c>
      <c r="G78" s="136">
        <v>8.206717999999999E-2</v>
      </c>
      <c r="H78" s="136" t="s">
        <v>395</v>
      </c>
      <c r="I78" s="136">
        <v>2.3494549999999999E-2</v>
      </c>
      <c r="J78" s="136">
        <v>2.9781822999999999E-2</v>
      </c>
      <c r="K78" s="136">
        <v>0.213220246</v>
      </c>
      <c r="L78" s="136">
        <v>2.349455E-5</v>
      </c>
      <c r="M78" s="136">
        <v>2.618162484</v>
      </c>
      <c r="N78" s="136">
        <v>3.7785938399995838E-4</v>
      </c>
      <c r="O78" s="136">
        <v>8.3725953347416643E-2</v>
      </c>
      <c r="P78" s="136">
        <v>1.2070508099999999E-3</v>
      </c>
      <c r="Q78" s="136">
        <v>1.314703709341717E-2</v>
      </c>
      <c r="R78" s="136">
        <v>0.83968752000000002</v>
      </c>
      <c r="S78" s="136">
        <v>1.4694531600000003</v>
      </c>
      <c r="T78" s="136">
        <v>2.0467383299997744E-6</v>
      </c>
      <c r="U78" s="136" t="s">
        <v>395</v>
      </c>
      <c r="V78" s="136" t="s">
        <v>395</v>
      </c>
      <c r="W78" s="136">
        <v>2.3616211500000004</v>
      </c>
      <c r="X78" s="136" t="s">
        <v>395</v>
      </c>
      <c r="Y78" s="136" t="s">
        <v>395</v>
      </c>
      <c r="Z78" s="136" t="s">
        <v>395</v>
      </c>
      <c r="AA78" s="136" t="s">
        <v>395</v>
      </c>
      <c r="AB78" s="136" t="s">
        <v>395</v>
      </c>
      <c r="AC78" s="136" t="s">
        <v>395</v>
      </c>
      <c r="AD78" s="136">
        <v>1.94177739E-4</v>
      </c>
      <c r="AE78" s="137"/>
      <c r="AF78" s="138" t="s">
        <v>392</v>
      </c>
      <c r="AG78" s="138">
        <v>138.61753135999999</v>
      </c>
      <c r="AH78" s="138">
        <v>196.86829171999997</v>
      </c>
      <c r="AI78" s="138" t="s">
        <v>392</v>
      </c>
      <c r="AJ78" s="138" t="s">
        <v>392</v>
      </c>
      <c r="AK78" s="138">
        <v>52.480470000000004</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1.783191172</v>
      </c>
      <c r="F80" s="136">
        <v>0.17176898300000001</v>
      </c>
      <c r="G80" s="136">
        <v>0.86969249200000009</v>
      </c>
      <c r="H80" s="136">
        <v>4.0952730000000008E-3</v>
      </c>
      <c r="I80" s="136">
        <v>8.4925049000000072E-2</v>
      </c>
      <c r="J80" s="136">
        <v>0.11280900100000008</v>
      </c>
      <c r="K80" s="136">
        <v>0.19306162599999999</v>
      </c>
      <c r="L80" s="136" t="s">
        <v>395</v>
      </c>
      <c r="M80" s="136">
        <v>4.3011539609999998</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1.9478936594517247</v>
      </c>
      <c r="AG80" s="138" t="s">
        <v>392</v>
      </c>
      <c r="AH80" s="138">
        <v>3.533032795616001</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4.8784826486396717</v>
      </c>
      <c r="G82" s="136" t="s">
        <v>385</v>
      </c>
      <c r="H82" s="136" t="s">
        <v>385</v>
      </c>
      <c r="I82" s="136" t="s">
        <v>395</v>
      </c>
      <c r="J82" s="136" t="s">
        <v>385</v>
      </c>
      <c r="K82" s="136" t="s">
        <v>385</v>
      </c>
      <c r="L82" s="136" t="s">
        <v>385</v>
      </c>
      <c r="M82" s="136" t="s">
        <v>385</v>
      </c>
      <c r="N82" s="136" t="s">
        <v>385</v>
      </c>
      <c r="O82" s="136" t="s">
        <v>385</v>
      </c>
      <c r="P82" s="136">
        <v>3.0279043199999998E-2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5406972</v>
      </c>
      <c r="AL82" s="147" t="s">
        <v>431</v>
      </c>
    </row>
    <row r="83" spans="1:38" s="2" customFormat="1" ht="26.25" customHeight="1" thickBot="1" x14ac:dyDescent="0.25">
      <c r="A83" s="63" t="s">
        <v>53</v>
      </c>
      <c r="B83" s="74" t="s">
        <v>188</v>
      </c>
      <c r="C83" s="75" t="s">
        <v>189</v>
      </c>
      <c r="D83" s="65"/>
      <c r="E83" s="136" t="s">
        <v>395</v>
      </c>
      <c r="F83" s="136">
        <v>2.4604391999999999E-2</v>
      </c>
      <c r="G83" s="136" t="s">
        <v>395</v>
      </c>
      <c r="H83" s="136" t="s">
        <v>385</v>
      </c>
      <c r="I83" s="136">
        <v>1.23461E-4</v>
      </c>
      <c r="J83" s="136">
        <v>1.464791E-3</v>
      </c>
      <c r="K83" s="136">
        <v>1.2195442999999999E-2</v>
      </c>
      <c r="L83" s="136">
        <v>7.0372770000000008E-6</v>
      </c>
      <c r="M83" s="136" t="s">
        <v>395</v>
      </c>
      <c r="N83" s="136" t="s">
        <v>385</v>
      </c>
      <c r="O83" s="136" t="s">
        <v>385</v>
      </c>
      <c r="P83" s="136" t="s">
        <v>385</v>
      </c>
      <c r="Q83" s="136" t="s">
        <v>385</v>
      </c>
      <c r="R83" s="136" t="s">
        <v>385</v>
      </c>
      <c r="S83" s="136" t="s">
        <v>385</v>
      </c>
      <c r="T83" s="136" t="s">
        <v>385</v>
      </c>
      <c r="U83" s="136" t="s">
        <v>385</v>
      </c>
      <c r="V83" s="136" t="s">
        <v>385</v>
      </c>
      <c r="W83" s="136">
        <v>8.6625000000000001E-3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123750</v>
      </c>
      <c r="AL83" s="147" t="s">
        <v>432</v>
      </c>
    </row>
    <row r="84" spans="1:38" s="2" customFormat="1" ht="26.25" customHeight="1" thickBot="1" x14ac:dyDescent="0.25">
      <c r="A84" s="63" t="s">
        <v>53</v>
      </c>
      <c r="B84" s="74" t="s">
        <v>190</v>
      </c>
      <c r="C84" s="75" t="s">
        <v>191</v>
      </c>
      <c r="D84" s="65"/>
      <c r="E84" s="136" t="s">
        <v>395</v>
      </c>
      <c r="F84" s="136">
        <v>3.1654840000000001E-3</v>
      </c>
      <c r="G84" s="136" t="s">
        <v>385</v>
      </c>
      <c r="H84" s="136" t="s">
        <v>385</v>
      </c>
      <c r="I84" s="136">
        <v>1.986453E-3</v>
      </c>
      <c r="J84" s="136">
        <v>2.4893509999999999E-3</v>
      </c>
      <c r="K84" s="136">
        <v>2.514498E-3</v>
      </c>
      <c r="L84" s="136">
        <v>2.5823888999999998E-5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31.85</v>
      </c>
      <c r="AL84" s="147" t="s">
        <v>433</v>
      </c>
    </row>
    <row r="85" spans="1:38" s="2" customFormat="1" ht="26.25" customHeight="1" thickBot="1" x14ac:dyDescent="0.25">
      <c r="A85" s="63" t="s">
        <v>185</v>
      </c>
      <c r="B85" s="69" t="s">
        <v>192</v>
      </c>
      <c r="C85" s="75" t="s">
        <v>373</v>
      </c>
      <c r="D85" s="65"/>
      <c r="E85" s="136" t="s">
        <v>385</v>
      </c>
      <c r="F85" s="136">
        <v>15.902465214986684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114.34431100000002</v>
      </c>
      <c r="AL85" s="147" t="s">
        <v>434</v>
      </c>
    </row>
    <row r="86" spans="1:38" s="2" customFormat="1" ht="26.25" customHeight="1" thickBot="1" x14ac:dyDescent="0.25">
      <c r="A86" s="63" t="s">
        <v>185</v>
      </c>
      <c r="B86" s="69" t="s">
        <v>193</v>
      </c>
      <c r="C86" s="73" t="s">
        <v>194</v>
      </c>
      <c r="D86" s="65"/>
      <c r="E86" s="136" t="s">
        <v>385</v>
      </c>
      <c r="F86" s="136">
        <v>5.5803340799999983</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5.710358079999998</v>
      </c>
      <c r="AL86" s="147" t="s">
        <v>435</v>
      </c>
    </row>
    <row r="87" spans="1:38" s="2" customFormat="1" ht="26.25" customHeight="1" thickBot="1" x14ac:dyDescent="0.25">
      <c r="A87" s="63" t="s">
        <v>185</v>
      </c>
      <c r="B87" s="69" t="s">
        <v>195</v>
      </c>
      <c r="C87" s="73" t="s">
        <v>196</v>
      </c>
      <c r="D87" s="65"/>
      <c r="E87" s="136" t="s">
        <v>385</v>
      </c>
      <c r="F87" s="136">
        <v>4.8564000000000017E-2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6.2948199999999982E-2</v>
      </c>
      <c r="AL87" s="147" t="s">
        <v>435</v>
      </c>
    </row>
    <row r="88" spans="1:38" s="2" customFormat="1" ht="26.25" customHeight="1" thickBot="1" x14ac:dyDescent="0.25">
      <c r="A88" s="63" t="s">
        <v>185</v>
      </c>
      <c r="B88" s="69" t="s">
        <v>197</v>
      </c>
      <c r="C88" s="73" t="s">
        <v>198</v>
      </c>
      <c r="D88" s="65"/>
      <c r="E88" s="136" t="s">
        <v>395</v>
      </c>
      <c r="F88" s="136">
        <v>1.039722</v>
      </c>
      <c r="G88" s="136" t="s">
        <v>395</v>
      </c>
      <c r="H88" s="136" t="s">
        <v>395</v>
      </c>
      <c r="I88" s="136" t="s">
        <v>395</v>
      </c>
      <c r="J88" s="136" t="s">
        <v>395</v>
      </c>
      <c r="K88" s="136" t="s">
        <v>395</v>
      </c>
      <c r="L88" s="136" t="s">
        <v>395</v>
      </c>
      <c r="M88" s="136" t="s">
        <v>395</v>
      </c>
      <c r="N88" s="136" t="s">
        <v>395</v>
      </c>
      <c r="O88" s="136">
        <v>3.1850000000000004E-6</v>
      </c>
      <c r="P88" s="136" t="s">
        <v>395</v>
      </c>
      <c r="Q88" s="136">
        <v>1.5925000000000001E-5</v>
      </c>
      <c r="R88" s="136">
        <v>1.9110000000000001E-4</v>
      </c>
      <c r="S88" s="136" t="s">
        <v>395</v>
      </c>
      <c r="T88" s="136">
        <v>1.5925000000000002E-3</v>
      </c>
      <c r="U88" s="136">
        <v>1.5925000000000001E-5</v>
      </c>
      <c r="V88" s="136" t="s">
        <v>395</v>
      </c>
      <c r="W88" s="136" t="s">
        <v>395</v>
      </c>
      <c r="X88" s="136" t="s">
        <v>395</v>
      </c>
      <c r="Y88" s="136" t="s">
        <v>395</v>
      </c>
      <c r="Z88" s="136" t="s">
        <v>395</v>
      </c>
      <c r="AA88" s="136" t="s">
        <v>395</v>
      </c>
      <c r="AB88" s="136">
        <v>8.1217499999999998E-2</v>
      </c>
      <c r="AC88" s="136" t="s">
        <v>395</v>
      </c>
      <c r="AD88" s="136" t="s">
        <v>395</v>
      </c>
      <c r="AE88" s="137"/>
      <c r="AF88" s="138" t="s">
        <v>385</v>
      </c>
      <c r="AG88" s="138" t="s">
        <v>385</v>
      </c>
      <c r="AH88" s="138" t="s">
        <v>385</v>
      </c>
      <c r="AI88" s="138" t="s">
        <v>385</v>
      </c>
      <c r="AJ88" s="138" t="s">
        <v>385</v>
      </c>
      <c r="AK88" s="138">
        <v>10.379808000000004</v>
      </c>
      <c r="AL88" s="147" t="s">
        <v>435</v>
      </c>
    </row>
    <row r="89" spans="1:38" s="2" customFormat="1" ht="26.25" customHeight="1" thickBot="1" x14ac:dyDescent="0.25">
      <c r="A89" s="63" t="s">
        <v>185</v>
      </c>
      <c r="B89" s="69" t="s">
        <v>199</v>
      </c>
      <c r="C89" s="73" t="s">
        <v>200</v>
      </c>
      <c r="D89" s="65"/>
      <c r="E89" s="136" t="s">
        <v>385</v>
      </c>
      <c r="F89" s="136">
        <v>0.69866400000000006</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5.3880670000000022</v>
      </c>
      <c r="AL89" s="147" t="s">
        <v>435</v>
      </c>
    </row>
    <row r="90" spans="1:38" s="7" customFormat="1" ht="26.25" customHeight="1" thickBot="1" x14ac:dyDescent="0.25">
      <c r="A90" s="63" t="s">
        <v>185</v>
      </c>
      <c r="B90" s="69" t="s">
        <v>201</v>
      </c>
      <c r="C90" s="73" t="s">
        <v>202</v>
      </c>
      <c r="D90" s="65"/>
      <c r="E90" s="136" t="s">
        <v>395</v>
      </c>
      <c r="F90" s="136">
        <v>0.28370299999999998</v>
      </c>
      <c r="G90" s="136">
        <v>2.2863903291340599E-2</v>
      </c>
      <c r="H90" s="136" t="s">
        <v>395</v>
      </c>
      <c r="I90" s="136" t="s">
        <v>395</v>
      </c>
      <c r="J90" s="136" t="s">
        <v>395</v>
      </c>
      <c r="K90" s="136" t="s">
        <v>395</v>
      </c>
      <c r="L90" s="136" t="s">
        <v>395</v>
      </c>
      <c r="M90" s="136" t="s">
        <v>395</v>
      </c>
      <c r="N90" s="136">
        <v>2.4388163510763303E-4</v>
      </c>
      <c r="O90" s="136">
        <v>3.0485204388454112E-4</v>
      </c>
      <c r="P90" s="136">
        <v>1.5242602194227056E-4</v>
      </c>
      <c r="Q90" s="136">
        <v>3.3533724827299548E-4</v>
      </c>
      <c r="R90" s="136">
        <v>2.133964307191788E-4</v>
      </c>
      <c r="S90" s="136">
        <v>1.5242602194227056E-4</v>
      </c>
      <c r="T90" s="136">
        <v>1.5242602194227056E-4</v>
      </c>
      <c r="U90" s="136">
        <v>1.2194081755381652E-4</v>
      </c>
      <c r="V90" s="136">
        <v>5.7312184250293763</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0.57941000000000009</v>
      </c>
      <c r="AL90" s="145" t="s">
        <v>435</v>
      </c>
    </row>
    <row r="91" spans="1:38" s="2" customFormat="1" ht="26.25" customHeight="1" thickBot="1" x14ac:dyDescent="0.25">
      <c r="A91" s="63" t="s">
        <v>185</v>
      </c>
      <c r="B91" s="67" t="s">
        <v>374</v>
      </c>
      <c r="C91" s="69" t="s">
        <v>203</v>
      </c>
      <c r="D91" s="65"/>
      <c r="E91" s="136">
        <v>1.4108396298947369E-2</v>
      </c>
      <c r="F91" s="136">
        <v>3.7721304720000001E-2</v>
      </c>
      <c r="G91" s="136">
        <v>9.2704590315789476E-4</v>
      </c>
      <c r="H91" s="136">
        <v>3.2343680700000002E-2</v>
      </c>
      <c r="I91" s="136">
        <v>0.21044470996165893</v>
      </c>
      <c r="J91" s="136">
        <v>0.21045943832670314</v>
      </c>
      <c r="K91" s="136">
        <v>0.21046248038792842</v>
      </c>
      <c r="L91" s="136">
        <v>9.4692944700000004E-2</v>
      </c>
      <c r="M91" s="136">
        <v>0.43162538302105263</v>
      </c>
      <c r="N91" s="136">
        <v>0.24066357221052631</v>
      </c>
      <c r="O91" s="136">
        <v>4.2540067086315789E-2</v>
      </c>
      <c r="P91" s="136">
        <v>1.7497223999999998E-5</v>
      </c>
      <c r="Q91" s="136">
        <v>4.0826856000000003E-4</v>
      </c>
      <c r="R91" s="136">
        <v>4.7887139368421048E-3</v>
      </c>
      <c r="S91" s="136">
        <v>0.17837991909473683</v>
      </c>
      <c r="T91" s="136">
        <v>3.0251941863157893E-2</v>
      </c>
      <c r="U91" s="136" t="s">
        <v>395</v>
      </c>
      <c r="V91" s="136">
        <v>0.10085477554736842</v>
      </c>
      <c r="W91" s="136">
        <v>7.7936580000000002E-4</v>
      </c>
      <c r="X91" s="136">
        <v>8.6509603800000005E-4</v>
      </c>
      <c r="Y91" s="136">
        <v>3.5071460999999996E-4</v>
      </c>
      <c r="Z91" s="136">
        <v>3.5071460999999996E-4</v>
      </c>
      <c r="AA91" s="136">
        <v>3.5071460999999996E-4</v>
      </c>
      <c r="AB91" s="136">
        <v>1.9172398680000001E-3</v>
      </c>
      <c r="AC91" s="136" t="s">
        <v>395</v>
      </c>
      <c r="AD91" s="136" t="s">
        <v>395</v>
      </c>
      <c r="AE91" s="137"/>
      <c r="AF91" s="138" t="s">
        <v>392</v>
      </c>
      <c r="AG91" s="138" t="s">
        <v>392</v>
      </c>
      <c r="AH91" s="138" t="s">
        <v>392</v>
      </c>
      <c r="AI91" s="138" t="s">
        <v>392</v>
      </c>
      <c r="AJ91" s="138" t="s">
        <v>392</v>
      </c>
      <c r="AK91" s="138">
        <v>8.1006268421052621</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8.9893500000000001E-3</v>
      </c>
      <c r="J92" s="136">
        <v>3.2727691999999996E-2</v>
      </c>
      <c r="K92" s="136">
        <v>7.9623929999999996E-2</v>
      </c>
      <c r="L92" s="136">
        <v>2.3372310000000001E-4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558.52321000000006</v>
      </c>
      <c r="AL92" s="147" t="s">
        <v>428</v>
      </c>
    </row>
    <row r="93" spans="1:38" s="2" customFormat="1" ht="26.25" customHeight="1" thickBot="1" x14ac:dyDescent="0.25">
      <c r="A93" s="63" t="s">
        <v>53</v>
      </c>
      <c r="B93" s="67" t="s">
        <v>206</v>
      </c>
      <c r="C93" s="64" t="s">
        <v>375</v>
      </c>
      <c r="D93" s="70"/>
      <c r="E93" s="136" t="s">
        <v>385</v>
      </c>
      <c r="F93" s="136">
        <v>2.6030407057099976</v>
      </c>
      <c r="G93" s="136" t="s">
        <v>385</v>
      </c>
      <c r="H93" s="136" t="s">
        <v>385</v>
      </c>
      <c r="I93" s="136">
        <v>1.229899E-3</v>
      </c>
      <c r="J93" s="136">
        <v>4.919601E-3</v>
      </c>
      <c r="K93" s="136">
        <v>1.2299007999999998E-2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742.86045556298131</v>
      </c>
      <c r="AL93" s="147" t="s">
        <v>429</v>
      </c>
    </row>
    <row r="94" spans="1:38" s="2" customFormat="1" ht="26.25" customHeight="1" thickBot="1" x14ac:dyDescent="0.25">
      <c r="A94" s="63" t="s">
        <v>53</v>
      </c>
      <c r="B94" s="76" t="s">
        <v>376</v>
      </c>
      <c r="C94" s="64" t="s">
        <v>207</v>
      </c>
      <c r="D94" s="65"/>
      <c r="E94" s="136">
        <v>5.5902799999999993E-4</v>
      </c>
      <c r="F94" s="136">
        <v>6.3884635999999995E-2</v>
      </c>
      <c r="G94" s="136">
        <v>3.2399999999999999E-7</v>
      </c>
      <c r="H94" s="136">
        <v>4.0900000000000002E-7</v>
      </c>
      <c r="I94" s="136">
        <v>1.4687469999999998E-3</v>
      </c>
      <c r="J94" s="136">
        <v>4.2500349999999992E-3</v>
      </c>
      <c r="K94" s="136">
        <v>9.8513030000000005E-3</v>
      </c>
      <c r="L94" s="136" t="s">
        <v>395</v>
      </c>
      <c r="M94" s="136">
        <v>1.1910950000000001E-3</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1.1586639999999999</v>
      </c>
      <c r="AI94" s="138" t="s">
        <v>385</v>
      </c>
      <c r="AJ94" s="138" t="s">
        <v>385</v>
      </c>
      <c r="AK94" s="138" t="s">
        <v>385</v>
      </c>
      <c r="AL94" s="147" t="s">
        <v>385</v>
      </c>
    </row>
    <row r="95" spans="1:38" s="2" customFormat="1" ht="26.25" customHeight="1" thickBot="1" x14ac:dyDescent="0.25">
      <c r="A95" s="63" t="s">
        <v>53</v>
      </c>
      <c r="B95" s="76" t="s">
        <v>208</v>
      </c>
      <c r="C95" s="64" t="s">
        <v>209</v>
      </c>
      <c r="D95" s="70"/>
      <c r="E95" s="136">
        <v>0.21471836999999999</v>
      </c>
      <c r="F95" s="136">
        <v>0.28335011399999993</v>
      </c>
      <c r="G95" s="136">
        <v>3.2462260000000001E-3</v>
      </c>
      <c r="H95" s="136">
        <v>1.4353300000000001E-3</v>
      </c>
      <c r="I95" s="136">
        <v>1.5239321E-2</v>
      </c>
      <c r="J95" s="136">
        <v>6.0774983000000019E-2</v>
      </c>
      <c r="K95" s="136">
        <v>0.151846281</v>
      </c>
      <c r="L95" s="136" t="s">
        <v>395</v>
      </c>
      <c r="M95" s="136">
        <v>0.22517701500000001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0.34343834000000006</v>
      </c>
      <c r="AH95" s="138">
        <v>0.40517081455999998</v>
      </c>
      <c r="AI95" s="138">
        <v>1.5634820306000001</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5.4069720000000002E-2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0.5406972000000001</v>
      </c>
      <c r="AE97" s="137"/>
      <c r="AF97" s="138" t="s">
        <v>385</v>
      </c>
      <c r="AG97" s="138" t="s">
        <v>385</v>
      </c>
      <c r="AH97" s="138" t="s">
        <v>385</v>
      </c>
      <c r="AI97" s="138" t="s">
        <v>385</v>
      </c>
      <c r="AJ97" s="138" t="s">
        <v>385</v>
      </c>
      <c r="AK97" s="138">
        <v>5406972</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5.4106312447604402E-2</v>
      </c>
      <c r="F99" s="139">
        <v>3.5983129333388284</v>
      </c>
      <c r="G99" s="139" t="s">
        <v>385</v>
      </c>
      <c r="H99" s="139">
        <v>1.3665050893878601</v>
      </c>
      <c r="I99" s="139">
        <v>4.1986931780821912E-2</v>
      </c>
      <c r="J99" s="139">
        <v>6.4516504931506846E-2</v>
      </c>
      <c r="K99" s="139">
        <v>0.14132186794520549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173854</v>
      </c>
      <c r="AL99" s="148" t="s">
        <v>391</v>
      </c>
    </row>
    <row r="100" spans="1:38" s="2" customFormat="1" ht="26.25" customHeight="1" thickBot="1" x14ac:dyDescent="0.25">
      <c r="A100" s="63" t="s">
        <v>216</v>
      </c>
      <c r="B100" s="63" t="s">
        <v>218</v>
      </c>
      <c r="C100" s="64" t="s">
        <v>378</v>
      </c>
      <c r="D100" s="77"/>
      <c r="E100" s="139">
        <v>4.4437709165924051E-2</v>
      </c>
      <c r="F100" s="139">
        <v>2.9574130768797859</v>
      </c>
      <c r="G100" s="139" t="s">
        <v>385</v>
      </c>
      <c r="H100" s="139">
        <v>1.1440178180254419</v>
      </c>
      <c r="I100" s="139">
        <v>4.1190649753424659E-2</v>
      </c>
      <c r="J100" s="139">
        <v>6.2199581945205501E-2</v>
      </c>
      <c r="K100" s="139">
        <v>0.13551931646575344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314527</v>
      </c>
      <c r="AL100" s="148" t="s">
        <v>391</v>
      </c>
    </row>
    <row r="101" spans="1:38" s="2" customFormat="1" ht="26.25" customHeight="1" thickBot="1" x14ac:dyDescent="0.25">
      <c r="A101" s="63" t="s">
        <v>216</v>
      </c>
      <c r="B101" s="63" t="s">
        <v>219</v>
      </c>
      <c r="C101" s="64" t="s">
        <v>220</v>
      </c>
      <c r="D101" s="77"/>
      <c r="E101" s="139">
        <v>1.191571420227695E-2</v>
      </c>
      <c r="F101" s="139">
        <v>6.1116146000000003E-2</v>
      </c>
      <c r="G101" s="139" t="s">
        <v>385</v>
      </c>
      <c r="H101" s="139">
        <v>0.54722637148835929</v>
      </c>
      <c r="I101" s="139">
        <v>7.23268E-3</v>
      </c>
      <c r="J101" s="139">
        <v>1.0744785108000001E-2</v>
      </c>
      <c r="K101" s="139">
        <v>2.5071165252E-2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361634</v>
      </c>
      <c r="AL101" s="148" t="s">
        <v>391</v>
      </c>
    </row>
    <row r="102" spans="1:38" s="2" customFormat="1" ht="26.25" customHeight="1" thickBot="1" x14ac:dyDescent="0.25">
      <c r="A102" s="63" t="s">
        <v>216</v>
      </c>
      <c r="B102" s="63" t="s">
        <v>221</v>
      </c>
      <c r="C102" s="64" t="s">
        <v>356</v>
      </c>
      <c r="D102" s="77"/>
      <c r="E102" s="139">
        <v>6.149831613130579E-3</v>
      </c>
      <c r="F102" s="139">
        <v>0.43344901900000005</v>
      </c>
      <c r="G102" s="139" t="s">
        <v>385</v>
      </c>
      <c r="H102" s="139">
        <v>1.7698042542575501</v>
      </c>
      <c r="I102" s="139">
        <v>4.6205539999999998E-3</v>
      </c>
      <c r="J102" s="139">
        <v>0.10374684000000001</v>
      </c>
      <c r="K102" s="139">
        <v>0.73136253000000007</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748515</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1.3248425120029701E-3</v>
      </c>
      <c r="F104" s="139">
        <v>2.0101695999999999E-2</v>
      </c>
      <c r="G104" s="139" t="s">
        <v>385</v>
      </c>
      <c r="H104" s="139">
        <v>7.3468533722749363E-2</v>
      </c>
      <c r="I104" s="139">
        <v>3.7384704000000002E-4</v>
      </c>
      <c r="J104" s="139">
        <v>1.1215411199999999E-3</v>
      </c>
      <c r="K104" s="139">
        <v>2.6169292800000002E-3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37088</v>
      </c>
      <c r="AL104" s="148" t="s">
        <v>391</v>
      </c>
    </row>
    <row r="105" spans="1:38" s="2" customFormat="1" ht="26.25" customHeight="1" thickBot="1" x14ac:dyDescent="0.25">
      <c r="A105" s="63" t="s">
        <v>216</v>
      </c>
      <c r="B105" s="63" t="s">
        <v>226</v>
      </c>
      <c r="C105" s="64" t="s">
        <v>227</v>
      </c>
      <c r="D105" s="77"/>
      <c r="E105" s="139">
        <v>1.002942233449264E-3</v>
      </c>
      <c r="F105" s="139">
        <v>3.5999775000000005E-2</v>
      </c>
      <c r="G105" s="139" t="s">
        <v>385</v>
      </c>
      <c r="H105" s="139">
        <v>5.6583484693745911E-2</v>
      </c>
      <c r="I105" s="139">
        <v>8.2525800000000005E-4</v>
      </c>
      <c r="J105" s="139">
        <v>1.296834E-3</v>
      </c>
      <c r="K105" s="139">
        <v>2.8294559999999997E-3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8421</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9.2371835803545608E-3</v>
      </c>
      <c r="F107" s="139">
        <v>0.94107007500000006</v>
      </c>
      <c r="G107" s="139" t="s">
        <v>385</v>
      </c>
      <c r="H107" s="139">
        <v>1.0933155405856529</v>
      </c>
      <c r="I107" s="139">
        <v>1.7110365000000002E-2</v>
      </c>
      <c r="J107" s="139">
        <v>0.22813820000000001</v>
      </c>
      <c r="K107" s="139">
        <v>1.0836564499999999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5703455</v>
      </c>
      <c r="AL107" s="148" t="s">
        <v>391</v>
      </c>
    </row>
    <row r="108" spans="1:38" s="2" customFormat="1" ht="26.25" customHeight="1" thickBot="1" x14ac:dyDescent="0.25">
      <c r="A108" s="63" t="s">
        <v>216</v>
      </c>
      <c r="B108" s="63" t="s">
        <v>231</v>
      </c>
      <c r="C108" s="64" t="s">
        <v>350</v>
      </c>
      <c r="D108" s="77"/>
      <c r="E108" s="139">
        <v>2.2653325041468001E-2</v>
      </c>
      <c r="F108" s="139">
        <v>0.55893844799999992</v>
      </c>
      <c r="G108" s="139" t="s">
        <v>385</v>
      </c>
      <c r="H108" s="139">
        <v>0.99047890637983937</v>
      </c>
      <c r="I108" s="139">
        <v>1.0350712E-2</v>
      </c>
      <c r="J108" s="139">
        <v>0.10350711999999999</v>
      </c>
      <c r="K108" s="139">
        <v>0.20701423999999999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5175356</v>
      </c>
      <c r="AL108" s="148" t="s">
        <v>391</v>
      </c>
    </row>
    <row r="109" spans="1:38" s="2" customFormat="1" ht="26.25" customHeight="1" thickBot="1" x14ac:dyDescent="0.25">
      <c r="A109" s="63" t="s">
        <v>216</v>
      </c>
      <c r="B109" s="63" t="s">
        <v>232</v>
      </c>
      <c r="C109" s="64" t="s">
        <v>351</v>
      </c>
      <c r="D109" s="77"/>
      <c r="E109" s="139">
        <v>8.3312856115632023E-4</v>
      </c>
      <c r="F109" s="139">
        <v>6.1820846999999998E-2</v>
      </c>
      <c r="G109" s="139" t="s">
        <v>385</v>
      </c>
      <c r="H109" s="139">
        <v>7.6468570310547365E-2</v>
      </c>
      <c r="I109" s="139">
        <v>2.5284600000000002E-3</v>
      </c>
      <c r="J109" s="139">
        <v>1.390653E-2</v>
      </c>
      <c r="K109" s="139">
        <v>1.390653E-2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126423</v>
      </c>
      <c r="AL109" s="148" t="s">
        <v>391</v>
      </c>
    </row>
    <row r="110" spans="1:38" s="2" customFormat="1" ht="26.25" customHeight="1" thickBot="1" x14ac:dyDescent="0.25">
      <c r="A110" s="63" t="s">
        <v>216</v>
      </c>
      <c r="B110" s="63" t="s">
        <v>233</v>
      </c>
      <c r="C110" s="64" t="s">
        <v>352</v>
      </c>
      <c r="D110" s="77"/>
      <c r="E110" s="139">
        <v>1.06919731778832E-3</v>
      </c>
      <c r="F110" s="139">
        <v>0.109001034</v>
      </c>
      <c r="G110" s="139" t="s">
        <v>385</v>
      </c>
      <c r="H110" s="139">
        <v>8.2706879859207119E-2</v>
      </c>
      <c r="I110" s="139">
        <v>4.7480500000000002E-3</v>
      </c>
      <c r="J110" s="139">
        <v>3.410614E-2</v>
      </c>
      <c r="K110" s="139">
        <v>3.410614E-2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222906</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4.8574000000000002</v>
      </c>
      <c r="F112" s="139" t="s">
        <v>385</v>
      </c>
      <c r="G112" s="139" t="s">
        <v>385</v>
      </c>
      <c r="H112" s="139">
        <v>5.019698</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121435000</v>
      </c>
      <c r="AL112" s="148" t="s">
        <v>393</v>
      </c>
    </row>
    <row r="113" spans="1:38" s="2" customFormat="1" ht="26.25" customHeight="1" thickBot="1" x14ac:dyDescent="0.25">
      <c r="A113" s="63" t="s">
        <v>235</v>
      </c>
      <c r="B113" s="78" t="s">
        <v>238</v>
      </c>
      <c r="C113" s="79" t="s">
        <v>239</v>
      </c>
      <c r="D113" s="65"/>
      <c r="E113" s="139">
        <v>1.180227836525201</v>
      </c>
      <c r="F113" s="139" t="s">
        <v>394</v>
      </c>
      <c r="G113" s="139" t="s">
        <v>385</v>
      </c>
      <c r="H113" s="139">
        <v>11.22730828312946</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49438168.391747482</v>
      </c>
      <c r="AL113" s="148" t="s">
        <v>393</v>
      </c>
    </row>
    <row r="114" spans="1:38" s="2" customFormat="1" ht="26.25" customHeight="1" thickBot="1" x14ac:dyDescent="0.25">
      <c r="A114" s="63" t="s">
        <v>235</v>
      </c>
      <c r="B114" s="78" t="s">
        <v>240</v>
      </c>
      <c r="C114" s="79" t="s">
        <v>357</v>
      </c>
      <c r="D114" s="65"/>
      <c r="E114" s="139">
        <v>1.4580253423999998E-3</v>
      </c>
      <c r="F114" s="139" t="s">
        <v>385</v>
      </c>
      <c r="G114" s="139" t="s">
        <v>385</v>
      </c>
      <c r="H114" s="139">
        <v>4.7385823628E-3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36450.633559999995</v>
      </c>
      <c r="AL114" s="148" t="s">
        <v>393</v>
      </c>
    </row>
    <row r="115" spans="1:38" s="2" customFormat="1" ht="26.25" customHeight="1" thickBot="1" x14ac:dyDescent="0.25">
      <c r="A115" s="63" t="s">
        <v>235</v>
      </c>
      <c r="B115" s="78" t="s">
        <v>241</v>
      </c>
      <c r="C115" s="79" t="s">
        <v>242</v>
      </c>
      <c r="D115" s="65"/>
      <c r="E115" s="139">
        <v>0.31266055310232649</v>
      </c>
      <c r="F115" s="139" t="s">
        <v>385</v>
      </c>
      <c r="G115" s="139" t="s">
        <v>385</v>
      </c>
      <c r="H115" s="139">
        <v>0.62532110620465298</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7816513.8275581608</v>
      </c>
      <c r="AL115" s="148" t="s">
        <v>393</v>
      </c>
    </row>
    <row r="116" spans="1:38" s="2" customFormat="1" ht="26.25" customHeight="1" thickBot="1" x14ac:dyDescent="0.25">
      <c r="A116" s="63" t="s">
        <v>235</v>
      </c>
      <c r="B116" s="63" t="s">
        <v>243</v>
      </c>
      <c r="C116" s="69" t="s">
        <v>379</v>
      </c>
      <c r="D116" s="65"/>
      <c r="E116" s="139">
        <v>0.84404096668104511</v>
      </c>
      <c r="F116" s="139" t="s">
        <v>394</v>
      </c>
      <c r="G116" s="139" t="s">
        <v>385</v>
      </c>
      <c r="H116" s="139">
        <v>1.1491262345512501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6990113.3504053149</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0.20049301317150001</v>
      </c>
      <c r="J119" s="139">
        <v>3.641858058425</v>
      </c>
      <c r="K119" s="139">
        <v>2.7709883290440001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1349311</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0.16381140698999999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1349311</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1.5192E-7</v>
      </c>
      <c r="AD122" s="139" t="s">
        <v>385</v>
      </c>
      <c r="AE122" s="137"/>
      <c r="AF122" s="140" t="s">
        <v>385</v>
      </c>
      <c r="AG122" s="140" t="s">
        <v>385</v>
      </c>
      <c r="AH122" s="140" t="s">
        <v>385</v>
      </c>
      <c r="AI122" s="140" t="s">
        <v>385</v>
      </c>
      <c r="AJ122" s="140" t="s">
        <v>385</v>
      </c>
      <c r="AK122" s="140">
        <v>15974</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0.61475827436831632</v>
      </c>
      <c r="G125" s="136" t="s">
        <v>385</v>
      </c>
      <c r="H125" s="136" t="s">
        <v>395</v>
      </c>
      <c r="I125" s="136">
        <v>2.3209931723638916E-2</v>
      </c>
      <c r="J125" s="136">
        <v>0.15327313402403056</v>
      </c>
      <c r="K125" s="136">
        <v>0.32406319765080766</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108.80677422448075</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0.15918959999999999</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663.29</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2.5484107154495801E-4</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0.23318790860322955</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6.6591322500000006E-3</v>
      </c>
      <c r="F129" s="136">
        <v>5.6640895000000004E-2</v>
      </c>
      <c r="G129" s="136">
        <v>3.59746225E-4</v>
      </c>
      <c r="H129" s="136" t="s">
        <v>392</v>
      </c>
      <c r="I129" s="136">
        <v>3.0616700000000001E-5</v>
      </c>
      <c r="J129" s="136">
        <v>5.3579224999999999E-5</v>
      </c>
      <c r="K129" s="136">
        <v>7.654175000000001E-5</v>
      </c>
      <c r="L129" s="136">
        <v>1.0715845000000001E-6</v>
      </c>
      <c r="M129" s="136">
        <v>5.3579225000000008E-4</v>
      </c>
      <c r="N129" s="136">
        <v>9.9504274999999993E-3</v>
      </c>
      <c r="O129" s="136">
        <v>7.6541750000000007E-4</v>
      </c>
      <c r="P129" s="136">
        <v>4.2863379999999999E-4</v>
      </c>
      <c r="Q129" s="136">
        <v>1.224668E-4</v>
      </c>
      <c r="R129" s="136" t="s">
        <v>395</v>
      </c>
      <c r="S129" s="136" t="s">
        <v>395</v>
      </c>
      <c r="T129" s="136">
        <v>1.0715845000000002E-3</v>
      </c>
      <c r="U129" s="136" t="s">
        <v>395</v>
      </c>
      <c r="V129" s="136" t="s">
        <v>395</v>
      </c>
      <c r="W129" s="136">
        <v>2.67896125</v>
      </c>
      <c r="X129" s="136" t="s">
        <v>392</v>
      </c>
      <c r="Y129" s="136" t="s">
        <v>395</v>
      </c>
      <c r="Z129" s="136" t="s">
        <v>395</v>
      </c>
      <c r="AA129" s="136" t="s">
        <v>395</v>
      </c>
      <c r="AB129" s="136">
        <v>1.5308350000000002E-4</v>
      </c>
      <c r="AC129" s="136">
        <v>1.530835E-2</v>
      </c>
      <c r="AD129" s="136" t="s">
        <v>385</v>
      </c>
      <c r="AE129" s="137"/>
      <c r="AF129" s="138" t="s">
        <v>385</v>
      </c>
      <c r="AG129" s="138" t="s">
        <v>385</v>
      </c>
      <c r="AH129" s="138" t="s">
        <v>385</v>
      </c>
      <c r="AI129" s="138" t="s">
        <v>385</v>
      </c>
      <c r="AJ129" s="138" t="s">
        <v>385</v>
      </c>
      <c r="AK129" s="138">
        <v>7.6541750000000004</v>
      </c>
      <c r="AL129" s="147" t="s">
        <v>398</v>
      </c>
    </row>
    <row r="130" spans="1:38" s="2" customFormat="1" ht="26.25" customHeight="1" thickBot="1" x14ac:dyDescent="0.25">
      <c r="A130" s="63" t="s">
        <v>260</v>
      </c>
      <c r="B130" s="67" t="s">
        <v>272</v>
      </c>
      <c r="C130" s="81" t="s">
        <v>273</v>
      </c>
      <c r="D130" s="65"/>
      <c r="E130" s="136">
        <v>6.0000733199999992E-4</v>
      </c>
      <c r="F130" s="136">
        <v>5.1035106399999995E-3</v>
      </c>
      <c r="G130" s="136">
        <v>3.2414189199999999E-5</v>
      </c>
      <c r="H130" s="136" t="s">
        <v>395</v>
      </c>
      <c r="I130" s="136">
        <v>2.7586543999999993E-6</v>
      </c>
      <c r="J130" s="136">
        <v>4.827645199999999E-6</v>
      </c>
      <c r="K130" s="136">
        <v>6.8966359999999995E-6</v>
      </c>
      <c r="L130" s="136">
        <v>9.6552903999999987E-8</v>
      </c>
      <c r="M130" s="136">
        <v>4.8276451999999993E-5</v>
      </c>
      <c r="N130" s="136">
        <v>8.9656267999999994E-4</v>
      </c>
      <c r="O130" s="136">
        <v>6.8966359999999988E-5</v>
      </c>
      <c r="P130" s="136">
        <v>3.8621161599999992E-5</v>
      </c>
      <c r="Q130" s="136">
        <v>1.1034617599999997E-5</v>
      </c>
      <c r="R130" s="136" t="s">
        <v>395</v>
      </c>
      <c r="S130" s="136" t="s">
        <v>395</v>
      </c>
      <c r="T130" s="136">
        <v>9.6552903999999986E-5</v>
      </c>
      <c r="U130" s="136" t="s">
        <v>395</v>
      </c>
      <c r="V130" s="136" t="s">
        <v>395</v>
      </c>
      <c r="W130" s="136">
        <v>0.24138225999999996</v>
      </c>
      <c r="X130" s="136" t="s">
        <v>395</v>
      </c>
      <c r="Y130" s="136" t="s">
        <v>395</v>
      </c>
      <c r="Z130" s="136" t="s">
        <v>395</v>
      </c>
      <c r="AA130" s="136" t="s">
        <v>395</v>
      </c>
      <c r="AB130" s="136">
        <v>1.3793271999999999E-5</v>
      </c>
      <c r="AC130" s="136">
        <v>1.3793271999999997E-3</v>
      </c>
      <c r="AD130" s="136" t="s">
        <v>385</v>
      </c>
      <c r="AE130" s="137"/>
      <c r="AF130" s="138" t="s">
        <v>385</v>
      </c>
      <c r="AG130" s="138" t="s">
        <v>385</v>
      </c>
      <c r="AH130" s="138" t="s">
        <v>385</v>
      </c>
      <c r="AI130" s="138" t="s">
        <v>385</v>
      </c>
      <c r="AJ130" s="138" t="s">
        <v>385</v>
      </c>
      <c r="AK130" s="138">
        <v>0.68966359999999982</v>
      </c>
      <c r="AL130" s="147" t="s">
        <v>398</v>
      </c>
    </row>
    <row r="131" spans="1:38" s="2" customFormat="1" ht="26.25" customHeight="1" thickBot="1" x14ac:dyDescent="0.25">
      <c r="A131" s="63" t="s">
        <v>260</v>
      </c>
      <c r="B131" s="67" t="s">
        <v>274</v>
      </c>
      <c r="C131" s="75" t="s">
        <v>275</v>
      </c>
      <c r="D131" s="65"/>
      <c r="E131" s="136">
        <v>1.8240969600000002E-3</v>
      </c>
      <c r="F131" s="136">
        <v>7.0937104000000004E-4</v>
      </c>
      <c r="G131" s="136">
        <v>8.9178073599999961E-5</v>
      </c>
      <c r="H131" s="136" t="s">
        <v>395</v>
      </c>
      <c r="I131" s="136" t="s">
        <v>395</v>
      </c>
      <c r="J131" s="136" t="s">
        <v>395</v>
      </c>
      <c r="K131" s="136">
        <v>2.3307905599999996E-4</v>
      </c>
      <c r="L131" s="136">
        <v>5.360818287999999E-6</v>
      </c>
      <c r="M131" s="136">
        <v>1.5200807999999999E-3</v>
      </c>
      <c r="N131" s="136" t="s">
        <v>392</v>
      </c>
      <c r="O131" s="136">
        <v>1.216064640000001E-4</v>
      </c>
      <c r="P131" s="136">
        <v>1.6416872640000013E-3</v>
      </c>
      <c r="Q131" s="136">
        <v>1.0133872000000011E-6</v>
      </c>
      <c r="R131" s="136">
        <v>1.6214195200000018E-5</v>
      </c>
      <c r="S131" s="136">
        <v>2.4929325120000003E-3</v>
      </c>
      <c r="T131" s="136">
        <v>3.0401616000000001E-4</v>
      </c>
      <c r="U131" s="136" t="s">
        <v>395</v>
      </c>
      <c r="V131" s="136" t="s">
        <v>395</v>
      </c>
      <c r="W131" s="136">
        <v>2.8374841599999976</v>
      </c>
      <c r="X131" s="136" t="s">
        <v>395</v>
      </c>
      <c r="Y131" s="136" t="s">
        <v>395</v>
      </c>
      <c r="Z131" s="136" t="s">
        <v>395</v>
      </c>
      <c r="AA131" s="136" t="s">
        <v>395</v>
      </c>
      <c r="AB131" s="136">
        <v>4.0535488000000002E-8</v>
      </c>
      <c r="AC131" s="136">
        <v>0.10133872000000001</v>
      </c>
      <c r="AD131" s="136">
        <v>2.0267744000000001E-2</v>
      </c>
      <c r="AE131" s="137"/>
      <c r="AF131" s="138" t="s">
        <v>385</v>
      </c>
      <c r="AG131" s="138" t="s">
        <v>385</v>
      </c>
      <c r="AH131" s="138" t="s">
        <v>385</v>
      </c>
      <c r="AI131" s="138" t="s">
        <v>385</v>
      </c>
      <c r="AJ131" s="138" t="s">
        <v>385</v>
      </c>
      <c r="AK131" s="138">
        <v>1.0133871999999999</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1.0879274999999999E-2</v>
      </c>
      <c r="F133" s="136">
        <v>1.7143099999999999E-4</v>
      </c>
      <c r="G133" s="136">
        <v>1.490131E-3</v>
      </c>
      <c r="H133" s="136" t="s">
        <v>385</v>
      </c>
      <c r="I133" s="136">
        <v>4.5758890000000002E-4</v>
      </c>
      <c r="J133" s="136">
        <v>4.5758890000000002E-4</v>
      </c>
      <c r="K133" s="136">
        <v>5.0849072000000006E-4</v>
      </c>
      <c r="L133" s="136" t="s">
        <v>395</v>
      </c>
      <c r="M133" s="136">
        <v>1.84618E-3</v>
      </c>
      <c r="N133" s="136">
        <v>3.9600561E-4</v>
      </c>
      <c r="O133" s="136">
        <v>6.6330609999999999E-5</v>
      </c>
      <c r="P133" s="136">
        <v>1.964863E-2</v>
      </c>
      <c r="Q133" s="136">
        <v>1.7947507E-4</v>
      </c>
      <c r="R133" s="136">
        <v>1.7881572E-4</v>
      </c>
      <c r="S133" s="136">
        <v>1.6391440999999999E-4</v>
      </c>
      <c r="T133" s="136">
        <v>2.2853070999999999E-4</v>
      </c>
      <c r="U133" s="136">
        <v>2.6083886000000003E-4</v>
      </c>
      <c r="V133" s="136">
        <v>2.1115024399999999E-3</v>
      </c>
      <c r="W133" s="136">
        <v>3.5604899999999999E-4</v>
      </c>
      <c r="X133" s="136">
        <v>1.7406839999999999E-7</v>
      </c>
      <c r="Y133" s="136">
        <v>9.5078269999999999E-8</v>
      </c>
      <c r="Z133" s="136">
        <v>8.4924279999999997E-8</v>
      </c>
      <c r="AA133" s="136">
        <v>9.2177130000000001E-8</v>
      </c>
      <c r="AB133" s="136">
        <v>4.4624808000000004E-7</v>
      </c>
      <c r="AC133" s="136">
        <v>1.9780499999999999E-3</v>
      </c>
      <c r="AD133" s="136">
        <v>5.4066699999999997E-3</v>
      </c>
      <c r="AE133" s="137"/>
      <c r="AF133" s="138" t="s">
        <v>385</v>
      </c>
      <c r="AG133" s="138" t="s">
        <v>385</v>
      </c>
      <c r="AH133" s="138" t="s">
        <v>385</v>
      </c>
      <c r="AI133" s="138" t="s">
        <v>385</v>
      </c>
      <c r="AJ133" s="138" t="s">
        <v>385</v>
      </c>
      <c r="AK133" s="138">
        <v>13187</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6.4550789999999999E-3</v>
      </c>
      <c r="F136" s="136">
        <v>0.18945490183613409</v>
      </c>
      <c r="G136" s="136">
        <v>3.3923249999999999E-3</v>
      </c>
      <c r="H136" s="136">
        <v>0.66275165199999952</v>
      </c>
      <c r="I136" s="136">
        <v>5.0042894399999994E-4</v>
      </c>
      <c r="J136" s="136">
        <v>5.0093750999999993E-4</v>
      </c>
      <c r="K136" s="136">
        <v>5.0856600000000001E-4</v>
      </c>
      <c r="L136" s="136" t="s">
        <v>395</v>
      </c>
      <c r="M136" s="136">
        <v>2.2075010000000002E-3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379759.85574227467</v>
      </c>
      <c r="AL136" s="147" t="s">
        <v>445</v>
      </c>
    </row>
    <row r="137" spans="1:38" s="2" customFormat="1" ht="26.25" customHeight="1" thickBot="1" x14ac:dyDescent="0.25">
      <c r="A137" s="63" t="s">
        <v>260</v>
      </c>
      <c r="B137" s="63" t="s">
        <v>286</v>
      </c>
      <c r="C137" s="64" t="s">
        <v>287</v>
      </c>
      <c r="D137" s="65"/>
      <c r="E137" s="136">
        <v>5.8100089999999997E-3</v>
      </c>
      <c r="F137" s="136">
        <v>0.31775646745958969</v>
      </c>
      <c r="G137" s="136">
        <v>1.7007400000000001E-4</v>
      </c>
      <c r="H137" s="136">
        <v>2.7277859999999998E-3</v>
      </c>
      <c r="I137" s="136">
        <v>5.3726400000000001E-5</v>
      </c>
      <c r="J137" s="136">
        <v>5.3781000000000006E-5</v>
      </c>
      <c r="K137" s="136">
        <v>5.4600000000000006E-5</v>
      </c>
      <c r="L137" s="136" t="s">
        <v>395</v>
      </c>
      <c r="M137" s="136">
        <v>3.8342250000000001E-3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196069.36397264423</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0.17846687</v>
      </c>
      <c r="J139" s="136">
        <v>0.17846687</v>
      </c>
      <c r="K139" s="136">
        <v>0.17846687</v>
      </c>
      <c r="L139" s="136" t="s">
        <v>395</v>
      </c>
      <c r="M139" s="136" t="s">
        <v>395</v>
      </c>
      <c r="N139" s="136">
        <v>5.1652000000000002E-4</v>
      </c>
      <c r="O139" s="136">
        <v>1.0423699999999999E-3</v>
      </c>
      <c r="P139" s="136">
        <v>1.0423699999999999E-3</v>
      </c>
      <c r="Q139" s="136">
        <v>1.6520000000000003E-3</v>
      </c>
      <c r="R139" s="136">
        <v>1.57755E-3</v>
      </c>
      <c r="S139" s="136">
        <v>3.6653599999999999E-3</v>
      </c>
      <c r="T139" s="136" t="s">
        <v>395</v>
      </c>
      <c r="U139" s="136" t="s">
        <v>395</v>
      </c>
      <c r="V139" s="136" t="s">
        <v>395</v>
      </c>
      <c r="W139" s="136">
        <v>1.8113859999999999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2972</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100.28653035944987</v>
      </c>
      <c r="F141" s="19">
        <f t="shared" ref="F141:AJ141" si="0">SUM(F14:F140)</f>
        <v>125.53792550269333</v>
      </c>
      <c r="G141" s="19">
        <f t="shared" si="0"/>
        <v>67.579073956197135</v>
      </c>
      <c r="H141" s="19">
        <f t="shared" si="0"/>
        <v>28.693661842438818</v>
      </c>
      <c r="I141" s="19">
        <f t="shared" si="0"/>
        <v>25.59507269048844</v>
      </c>
      <c r="J141" s="19">
        <f t="shared" si="0"/>
        <v>33.558463647707846</v>
      </c>
      <c r="K141" s="19">
        <f t="shared" si="0"/>
        <v>44.327766823443142</v>
      </c>
      <c r="L141" s="19">
        <f t="shared" si="0"/>
        <v>3.6075490628994116</v>
      </c>
      <c r="M141" s="19">
        <f t="shared" si="0"/>
        <v>461.54718081185575</v>
      </c>
      <c r="N141" s="19">
        <f t="shared" si="0"/>
        <v>7.8048479887701125</v>
      </c>
      <c r="O141" s="19">
        <f t="shared" si="0"/>
        <v>0.69070500269027846</v>
      </c>
      <c r="P141" s="19">
        <f t="shared" si="0"/>
        <v>0.63840830451433583</v>
      </c>
      <c r="Q141" s="19">
        <f t="shared" si="0"/>
        <v>1.3236937605235481</v>
      </c>
      <c r="R141" s="19">
        <f t="shared" si="0"/>
        <v>3.4522548027454341</v>
      </c>
      <c r="S141" s="19">
        <f t="shared" si="0"/>
        <v>9.0358110036652803</v>
      </c>
      <c r="T141" s="19">
        <f t="shared" si="0"/>
        <v>1.8252806322999586</v>
      </c>
      <c r="U141" s="19">
        <f t="shared" si="0"/>
        <v>2.9698478261357115</v>
      </c>
      <c r="V141" s="19">
        <f t="shared" si="0"/>
        <v>25.520076229160594</v>
      </c>
      <c r="W141" s="19">
        <f t="shared" si="0"/>
        <v>61.384080710240255</v>
      </c>
      <c r="X141" s="19">
        <f t="shared" si="0"/>
        <v>5.9327583593118964</v>
      </c>
      <c r="Y141" s="19">
        <f t="shared" si="0"/>
        <v>4.5307504670596535</v>
      </c>
      <c r="Z141" s="19">
        <f t="shared" si="0"/>
        <v>2.4754304180361704</v>
      </c>
      <c r="AA141" s="19">
        <f t="shared" si="0"/>
        <v>3.0957233025720159</v>
      </c>
      <c r="AB141" s="19">
        <f t="shared" si="0"/>
        <v>26.710346605097797</v>
      </c>
      <c r="AC141" s="19">
        <f t="shared" si="0"/>
        <v>3.3081021289166848</v>
      </c>
      <c r="AD141" s="19">
        <f t="shared" si="0"/>
        <v>23.194900264777875</v>
      </c>
      <c r="AE141" s="55"/>
      <c r="AF141" s="19">
        <f t="shared" si="0"/>
        <v>131052.12253403103</v>
      </c>
      <c r="AG141" s="19">
        <f t="shared" si="0"/>
        <v>181036.29183199178</v>
      </c>
      <c r="AH141" s="19">
        <f t="shared" si="0"/>
        <v>181488.92482966295</v>
      </c>
      <c r="AI141" s="19">
        <f t="shared" si="0"/>
        <v>62086.925793300077</v>
      </c>
      <c r="AJ141" s="19">
        <f t="shared" si="0"/>
        <v>4902.6270763000002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100.28653035944987</v>
      </c>
      <c r="F152" s="13">
        <f t="shared" ref="F152:AD152" si="1">SUM(F$141, F$151, IF(AND(ISNUMBER(SEARCH($B$4,"AT|BE|CH|GB|IE|LT|LU|NL")),SUM(F$143:F$149)&gt;0),SUM(F$143:F$149)-SUM(F$27:F$33),0))</f>
        <v>125.53792550269333</v>
      </c>
      <c r="G152" s="13">
        <f t="shared" si="1"/>
        <v>67.579073956197135</v>
      </c>
      <c r="H152" s="13">
        <f t="shared" si="1"/>
        <v>28.693661842438818</v>
      </c>
      <c r="I152" s="13">
        <f t="shared" si="1"/>
        <v>25.59507269048844</v>
      </c>
      <c r="J152" s="13">
        <f t="shared" si="1"/>
        <v>33.558463647707846</v>
      </c>
      <c r="K152" s="13">
        <f t="shared" si="1"/>
        <v>44.327766823443142</v>
      </c>
      <c r="L152" s="13">
        <f t="shared" si="1"/>
        <v>3.6075490628994116</v>
      </c>
      <c r="M152" s="13">
        <f t="shared" si="1"/>
        <v>461.54718081185575</v>
      </c>
      <c r="N152" s="13">
        <f t="shared" si="1"/>
        <v>7.8048479887701125</v>
      </c>
      <c r="O152" s="13">
        <f t="shared" si="1"/>
        <v>0.69070500269027846</v>
      </c>
      <c r="P152" s="13">
        <f t="shared" si="1"/>
        <v>0.63840830451433583</v>
      </c>
      <c r="Q152" s="13">
        <f t="shared" si="1"/>
        <v>1.3236937605235481</v>
      </c>
      <c r="R152" s="13">
        <f t="shared" si="1"/>
        <v>3.4522548027454341</v>
      </c>
      <c r="S152" s="13">
        <f t="shared" si="1"/>
        <v>9.0358110036652803</v>
      </c>
      <c r="T152" s="13">
        <f t="shared" si="1"/>
        <v>1.8252806322999586</v>
      </c>
      <c r="U152" s="13">
        <f t="shared" si="1"/>
        <v>2.9698478261357115</v>
      </c>
      <c r="V152" s="13">
        <f t="shared" si="1"/>
        <v>25.520076229160594</v>
      </c>
      <c r="W152" s="13">
        <f t="shared" si="1"/>
        <v>61.384080710240255</v>
      </c>
      <c r="X152" s="13">
        <f t="shared" si="1"/>
        <v>5.9327583593118964</v>
      </c>
      <c r="Y152" s="13">
        <f t="shared" si="1"/>
        <v>4.5307504670596535</v>
      </c>
      <c r="Z152" s="13">
        <f t="shared" si="1"/>
        <v>2.4754304180361704</v>
      </c>
      <c r="AA152" s="13">
        <f t="shared" si="1"/>
        <v>3.0957233025720159</v>
      </c>
      <c r="AB152" s="13">
        <f t="shared" si="1"/>
        <v>26.710346605097797</v>
      </c>
      <c r="AC152" s="13">
        <f t="shared" si="1"/>
        <v>3.3081021289166848</v>
      </c>
      <c r="AD152" s="13">
        <f t="shared" si="1"/>
        <v>23.194900264777875</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100.28653035944987</v>
      </c>
      <c r="F154" s="13">
        <f>SUM(F$141, F$153, -1 * IF(OR($B$6=2005,$B$6&gt;=2020),SUM(F$99:F$122),0), IF(AND(ISNUMBER(SEARCH($B$4,"AT|BE|CH|GB|IE|LT|LU|NL")),SUM(F$143:F$149)&gt;0),SUM(F$143:F$149)-SUM(F$27:F$33),0))</f>
        <v>125.53792550269333</v>
      </c>
      <c r="G154" s="13">
        <f>SUM(G$141, G$153, IF(AND(ISNUMBER(SEARCH($B$4,"AT|BE|CH|GB|IE|LT|LU|NL")),SUM(G$143:G$149)&gt;0),SUM(G$143:G$149)-SUM(G$27:G$33),0))</f>
        <v>67.579073956197135</v>
      </c>
      <c r="H154" s="13">
        <f>SUM(H$141, H$153, IF(AND(ISNUMBER(SEARCH($B$4,"AT|BE|CH|GB|IE|LT|LU|NL")),SUM(H$143:H$149)&gt;0),SUM(H$143:H$149)-SUM(H$27:H$33),0))</f>
        <v>28.693661842438818</v>
      </c>
      <c r="I154" s="13">
        <f t="shared" ref="I154:AD154" si="2">SUM(I$141, I$153, IF(AND(ISNUMBER(SEARCH($B$4,"AT|BE|CH|GB|IE|LT|LU|NL")),SUM(I$143:I$149)&gt;0),SUM(I$143:I$149)-SUM(I$27:I$33),0))</f>
        <v>25.59507269048844</v>
      </c>
      <c r="J154" s="13">
        <f t="shared" si="2"/>
        <v>33.558463647707846</v>
      </c>
      <c r="K154" s="13">
        <f t="shared" si="2"/>
        <v>44.327766823443142</v>
      </c>
      <c r="L154" s="13">
        <f t="shared" si="2"/>
        <v>3.6075490628994116</v>
      </c>
      <c r="M154" s="13">
        <f t="shared" si="2"/>
        <v>461.54718081185575</v>
      </c>
      <c r="N154" s="13">
        <f t="shared" si="2"/>
        <v>7.8048479887701125</v>
      </c>
      <c r="O154" s="13">
        <f t="shared" si="2"/>
        <v>0.69070500269027846</v>
      </c>
      <c r="P154" s="13">
        <f t="shared" si="2"/>
        <v>0.63840830451433583</v>
      </c>
      <c r="Q154" s="13">
        <f t="shared" si="2"/>
        <v>1.3236937605235481</v>
      </c>
      <c r="R154" s="13">
        <f t="shared" si="2"/>
        <v>3.4522548027454341</v>
      </c>
      <c r="S154" s="13">
        <f t="shared" si="2"/>
        <v>9.0358110036652803</v>
      </c>
      <c r="T154" s="13">
        <f t="shared" si="2"/>
        <v>1.8252806322999586</v>
      </c>
      <c r="U154" s="13">
        <f t="shared" si="2"/>
        <v>2.9698478261357115</v>
      </c>
      <c r="V154" s="13">
        <f t="shared" si="2"/>
        <v>25.520076229160594</v>
      </c>
      <c r="W154" s="13">
        <f t="shared" si="2"/>
        <v>61.384080710240255</v>
      </c>
      <c r="X154" s="13">
        <f t="shared" si="2"/>
        <v>5.9327583593118964</v>
      </c>
      <c r="Y154" s="13">
        <f t="shared" si="2"/>
        <v>4.5307504670596535</v>
      </c>
      <c r="Z154" s="13">
        <f t="shared" si="2"/>
        <v>2.4754304180361704</v>
      </c>
      <c r="AA154" s="13">
        <f t="shared" si="2"/>
        <v>3.0957233025720159</v>
      </c>
      <c r="AB154" s="13">
        <f t="shared" si="2"/>
        <v>26.710346605097797</v>
      </c>
      <c r="AC154" s="13">
        <f t="shared" si="2"/>
        <v>3.3081021289166848</v>
      </c>
      <c r="AD154" s="13">
        <f t="shared" si="2"/>
        <v>23.194900264777875</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0.71191185428016812</v>
      </c>
      <c r="F157" s="22">
        <v>2.3373496164351302E-3</v>
      </c>
      <c r="G157" s="22">
        <v>4.5354009593657013E-2</v>
      </c>
      <c r="H157" s="22" t="s">
        <v>395</v>
      </c>
      <c r="I157" s="22">
        <v>1.7433050191295811E-2</v>
      </c>
      <c r="J157" s="22">
        <v>1.7433050191295811E-2</v>
      </c>
      <c r="K157" s="22">
        <v>1.7433050191295811E-2</v>
      </c>
      <c r="L157" s="22">
        <v>8.3678640918219849E-3</v>
      </c>
      <c r="M157" s="22">
        <v>0.23552006789606647</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2337.881215555662</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5.7127540122573005E-2</v>
      </c>
      <c r="F158" s="22">
        <v>3.0252977282894228E-4</v>
      </c>
      <c r="G158" s="22">
        <v>2.813735557766E-3</v>
      </c>
      <c r="H158" s="22" t="s">
        <v>395</v>
      </c>
      <c r="I158" s="22">
        <v>1.173423761979305E-3</v>
      </c>
      <c r="J158" s="22">
        <v>1.173423761979305E-3</v>
      </c>
      <c r="K158" s="22">
        <v>1.173423761979305E-3</v>
      </c>
      <c r="L158" s="22">
        <v>5.6324340575006631E-4</v>
      </c>
      <c r="M158" s="22">
        <v>5.3792640357165002E-2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145.03649485295676</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0.4377142091194241</v>
      </c>
      <c r="F163" s="23">
        <v>5.89965E-2</v>
      </c>
      <c r="G163" s="23">
        <v>4.4837339999999996E-3</v>
      </c>
      <c r="H163" s="23">
        <v>5.0736989999999992E-3</v>
      </c>
      <c r="I163" s="23">
        <v>2.002990194659084</v>
      </c>
      <c r="J163" s="23">
        <v>2.4480991268055474</v>
      </c>
      <c r="K163" s="23">
        <v>3.7834259232449368</v>
      </c>
      <c r="L163" s="23">
        <v>0.18026911751931757</v>
      </c>
      <c r="M163" s="23">
        <v>15.611806791926123</v>
      </c>
      <c r="N163" s="23" t="s">
        <v>395</v>
      </c>
      <c r="O163" s="23" t="s">
        <v>395</v>
      </c>
      <c r="P163" s="23" t="s">
        <v>395</v>
      </c>
      <c r="Q163" s="23" t="s">
        <v>395</v>
      </c>
      <c r="R163" s="23" t="s">
        <v>395</v>
      </c>
      <c r="S163" s="23" t="s">
        <v>395</v>
      </c>
      <c r="T163" s="23" t="s">
        <v>395</v>
      </c>
      <c r="U163" s="23" t="s">
        <v>395</v>
      </c>
      <c r="V163" s="23" t="s">
        <v>395</v>
      </c>
      <c r="W163" s="23">
        <v>1.1127723303661579</v>
      </c>
      <c r="X163" s="23">
        <v>6.6766339821969459E-2</v>
      </c>
      <c r="Y163" s="23">
        <v>8.9021786429292621E-2</v>
      </c>
      <c r="Z163" s="23">
        <v>3.7834259232449367E-2</v>
      </c>
      <c r="AA163" s="23">
        <v>2.559376359842163E-2</v>
      </c>
      <c r="AB163" s="23">
        <v>0.21921614908213308</v>
      </c>
      <c r="AC163" s="23">
        <v>1.9584793014444376E-2</v>
      </c>
      <c r="AD163" s="23">
        <v>0.13353267964393895</v>
      </c>
      <c r="AE163" s="58"/>
      <c r="AF163" s="23" t="s">
        <v>392</v>
      </c>
      <c r="AG163" s="23" t="s">
        <v>392</v>
      </c>
      <c r="AH163" s="23" t="s">
        <v>392</v>
      </c>
      <c r="AI163" s="23" t="s">
        <v>392</v>
      </c>
      <c r="AJ163" s="23" t="s">
        <v>392</v>
      </c>
      <c r="AK163" s="23">
        <v>222.55446607323157</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456" priority="23" stopIfTrue="1" operator="equal">
      <formula>"NO"</formula>
    </cfRule>
    <cfRule type="cellIs" dxfId="455" priority="24" stopIfTrue="1" operator="equal">
      <formula>"NA"</formula>
    </cfRule>
    <cfRule type="cellIs" dxfId="454" priority="25" stopIfTrue="1" operator="equal">
      <formula>"IE"</formula>
    </cfRule>
    <cfRule type="cellIs" dxfId="453" priority="26" stopIfTrue="1" operator="equal">
      <formula>"NE"</formula>
    </cfRule>
  </conditionalFormatting>
  <conditionalFormatting sqref="AL37:AL38">
    <cfRule type="cellIs" dxfId="452" priority="17" stopIfTrue="1" operator="equal">
      <formula>"NO"</formula>
    </cfRule>
    <cfRule type="cellIs" dxfId="451" priority="18" stopIfTrue="1" operator="equal">
      <formula>"NA"</formula>
    </cfRule>
    <cfRule type="cellIs" dxfId="450" priority="19" stopIfTrue="1" operator="equal">
      <formula>"IE"</formula>
    </cfRule>
    <cfRule type="cellIs" dxfId="449" priority="20" stopIfTrue="1" operator="equal">
      <formula>"NE"</formula>
    </cfRule>
  </conditionalFormatting>
  <conditionalFormatting sqref="E14:AK89 E91:AK140">
    <cfRule type="cellIs" dxfId="448" priority="13" stopIfTrue="1" operator="equal">
      <formula>"NO"</formula>
    </cfRule>
    <cfRule type="cellIs" dxfId="447" priority="14" stopIfTrue="1" operator="equal">
      <formula>"NA"</formula>
    </cfRule>
    <cfRule type="cellIs" dxfId="446" priority="15" stopIfTrue="1" operator="equal">
      <formula>"IE"</formula>
    </cfRule>
    <cfRule type="cellIs" dxfId="445" priority="16" stopIfTrue="1" operator="equal">
      <formula>"NE"</formula>
    </cfRule>
  </conditionalFormatting>
  <conditionalFormatting sqref="E157:AD164 E143:AD149 E14:AD89 E91:AD141">
    <cfRule type="cellIs" dxfId="444" priority="12" operator="equal">
      <formula>0</formula>
    </cfRule>
  </conditionalFormatting>
  <conditionalFormatting sqref="AF14:AK89 AF91:AK140">
    <cfRule type="cellIs" dxfId="443" priority="11" operator="equal">
      <formula>0</formula>
    </cfRule>
  </conditionalFormatting>
  <conditionalFormatting sqref="E157:AD164 AF157:AK164 E143:AD149 AF143:AK149">
    <cfRule type="cellIs" dxfId="442" priority="10" operator="equal">
      <formula>0</formula>
    </cfRule>
  </conditionalFormatting>
  <conditionalFormatting sqref="AF37:AK38">
    <cfRule type="cellIs" dxfId="441" priority="9" operator="equal">
      <formula>0</formula>
    </cfRule>
  </conditionalFormatting>
  <conditionalFormatting sqref="E90:AL90">
    <cfRule type="cellIs" dxfId="440" priority="5" stopIfTrue="1" operator="equal">
      <formula>"NO"</formula>
    </cfRule>
    <cfRule type="cellIs" dxfId="439" priority="6" stopIfTrue="1" operator="equal">
      <formula>"NA"</formula>
    </cfRule>
    <cfRule type="cellIs" dxfId="438" priority="7" stopIfTrue="1" operator="equal">
      <formula>"IE"</formula>
    </cfRule>
    <cfRule type="cellIs" dxfId="437" priority="8" stopIfTrue="1" operator="equal">
      <formula>"NE"</formula>
    </cfRule>
  </conditionalFormatting>
  <conditionalFormatting sqref="E90:AD90">
    <cfRule type="cellIs" dxfId="436" priority="4" operator="equal">
      <formula>0</formula>
    </cfRule>
  </conditionalFormatting>
  <conditionalFormatting sqref="AF90:AK90">
    <cfRule type="cellIs" dxfId="435" priority="3" operator="equal">
      <formula>0</formula>
    </cfRule>
  </conditionalFormatting>
  <conditionalFormatting sqref="AL90">
    <cfRule type="cellIs" dxfId="434" priority="2" operator="equal">
      <formula>0</formula>
    </cfRule>
  </conditionalFormatting>
  <conditionalFormatting sqref="AF90:AL90">
    <cfRule type="cellIs" dxfId="433" priority="1" operator="equal">
      <formula>0</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1"/>
  <dimension ref="A1:AL170"/>
  <sheetViews>
    <sheetView topLeftCell="A136" zoomScale="80" zoomScaleNormal="8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2007</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11.174474022</v>
      </c>
      <c r="F14" s="136">
        <v>0.13340749200000002</v>
      </c>
      <c r="G14" s="136">
        <v>38.781376990999995</v>
      </c>
      <c r="H14" s="136" t="s">
        <v>392</v>
      </c>
      <c r="I14" s="136">
        <v>0.67891361700000019</v>
      </c>
      <c r="J14" s="136">
        <v>0.81656601200000012</v>
      </c>
      <c r="K14" s="136">
        <v>1.0335959459999999</v>
      </c>
      <c r="L14" s="136">
        <v>1.4154929477092871E-2</v>
      </c>
      <c r="M14" s="136">
        <v>2.008495108</v>
      </c>
      <c r="N14" s="136">
        <v>0.64348106790523141</v>
      </c>
      <c r="O14" s="136">
        <v>7.9992862987752045E-2</v>
      </c>
      <c r="P14" s="136">
        <v>0.12836157001705301</v>
      </c>
      <c r="Q14" s="136">
        <v>0.60941934145770849</v>
      </c>
      <c r="R14" s="136">
        <v>0.38938642423471004</v>
      </c>
      <c r="S14" s="136">
        <v>0.29103529448530441</v>
      </c>
      <c r="T14" s="136">
        <v>0.51419461793885546</v>
      </c>
      <c r="U14" s="136">
        <v>1.9130275014633975</v>
      </c>
      <c r="V14" s="136">
        <v>2.4234113730915321</v>
      </c>
      <c r="W14" s="136">
        <v>1.247064078179358</v>
      </c>
      <c r="X14" s="136">
        <v>8.5631242293222681E-4</v>
      </c>
      <c r="Y14" s="136">
        <v>2.713759180914095E-3</v>
      </c>
      <c r="Z14" s="136">
        <v>2.2391480222249756E-3</v>
      </c>
      <c r="AA14" s="136">
        <v>1.7127573944420522E-4</v>
      </c>
      <c r="AB14" s="136">
        <v>5.9804953655155013E-3</v>
      </c>
      <c r="AC14" s="136">
        <v>0.75649723335389996</v>
      </c>
      <c r="AD14" s="136">
        <v>0.99707488321962645</v>
      </c>
      <c r="AE14" s="137"/>
      <c r="AF14" s="138">
        <v>267.39175749999998</v>
      </c>
      <c r="AG14" s="138">
        <v>56483.565266999991</v>
      </c>
      <c r="AH14" s="138">
        <v>17353.437888155</v>
      </c>
      <c r="AI14" s="138">
        <v>377.27344060000007</v>
      </c>
      <c r="AJ14" s="138">
        <v>1696.5013388000007</v>
      </c>
      <c r="AK14" s="138" t="s">
        <v>385</v>
      </c>
      <c r="AL14" s="147" t="s">
        <v>397</v>
      </c>
    </row>
    <row r="15" spans="1:38" s="1" customFormat="1" ht="26.25" customHeight="1" thickBot="1" x14ac:dyDescent="0.25">
      <c r="A15" s="63" t="s">
        <v>53</v>
      </c>
      <c r="B15" s="63" t="s">
        <v>54</v>
      </c>
      <c r="C15" s="64" t="s">
        <v>55</v>
      </c>
      <c r="D15" s="65"/>
      <c r="E15" s="136">
        <v>2.8975447189999999</v>
      </c>
      <c r="F15" s="136">
        <v>2.2903756090000003</v>
      </c>
      <c r="G15" s="136">
        <v>7.3891875530000002</v>
      </c>
      <c r="H15" s="136">
        <v>1.6593469999999998E-3</v>
      </c>
      <c r="I15" s="136">
        <v>0.167659957</v>
      </c>
      <c r="J15" s="136">
        <v>0.19021036599999999</v>
      </c>
      <c r="K15" s="136">
        <v>0.19137738499999998</v>
      </c>
      <c r="L15" s="136">
        <v>3.0849432087999999E-2</v>
      </c>
      <c r="M15" s="136">
        <v>0.16402576899999999</v>
      </c>
      <c r="N15" s="136">
        <v>7.7640420000000005E-3</v>
      </c>
      <c r="O15" s="136">
        <v>5.9723400000000009E-4</v>
      </c>
      <c r="P15" s="136">
        <v>3.3445104000000004E-4</v>
      </c>
      <c r="Q15" s="136">
        <v>9.5557439999999997E-5</v>
      </c>
      <c r="R15" s="136" t="s">
        <v>394</v>
      </c>
      <c r="S15" s="136" t="s">
        <v>394</v>
      </c>
      <c r="T15" s="136">
        <v>8.3612760000000019E-4</v>
      </c>
      <c r="U15" s="136" t="s">
        <v>394</v>
      </c>
      <c r="V15" s="136" t="s">
        <v>394</v>
      </c>
      <c r="W15" s="136">
        <v>2.090319</v>
      </c>
      <c r="X15" s="136" t="s">
        <v>395</v>
      </c>
      <c r="Y15" s="136" t="s">
        <v>395</v>
      </c>
      <c r="Z15" s="136" t="s">
        <v>395</v>
      </c>
      <c r="AA15" s="136" t="s">
        <v>395</v>
      </c>
      <c r="AB15" s="136">
        <v>0.11944680000000001</v>
      </c>
      <c r="AC15" s="136">
        <v>1.1944679999999999E-2</v>
      </c>
      <c r="AD15" s="136" t="s">
        <v>385</v>
      </c>
      <c r="AE15" s="137"/>
      <c r="AF15" s="138">
        <v>27843.61303</v>
      </c>
      <c r="AG15" s="138">
        <v>2166.9653759999997</v>
      </c>
      <c r="AH15" s="138">
        <v>6989.4827805200011</v>
      </c>
      <c r="AI15" s="138" t="s">
        <v>392</v>
      </c>
      <c r="AJ15" s="138">
        <v>40.603319999999997</v>
      </c>
      <c r="AK15" s="138">
        <v>5.97234</v>
      </c>
      <c r="AL15" s="147" t="s">
        <v>398</v>
      </c>
    </row>
    <row r="16" spans="1:38" s="1" customFormat="1" ht="26.25" customHeight="1" thickBot="1" x14ac:dyDescent="0.25">
      <c r="A16" s="63" t="s">
        <v>53</v>
      </c>
      <c r="B16" s="63" t="s">
        <v>56</v>
      </c>
      <c r="C16" s="64" t="s">
        <v>57</v>
      </c>
      <c r="D16" s="65"/>
      <c r="E16" s="136">
        <v>0.64541108799999991</v>
      </c>
      <c r="F16" s="136">
        <v>0.61078251399999983</v>
      </c>
      <c r="G16" s="136">
        <v>0.54202313200000007</v>
      </c>
      <c r="H16" s="136">
        <v>3.4019369000000001E-2</v>
      </c>
      <c r="I16" s="136">
        <v>0.34622625699999998</v>
      </c>
      <c r="J16" s="136">
        <v>0.58245359499999994</v>
      </c>
      <c r="K16" s="136">
        <v>0.87391335599999997</v>
      </c>
      <c r="L16" s="136">
        <v>0.16618860335999999</v>
      </c>
      <c r="M16" s="136">
        <v>15.056370308</v>
      </c>
      <c r="N16" s="136">
        <v>5.2492211260991382E-3</v>
      </c>
      <c r="O16" s="136">
        <v>2.3860096027723352E-4</v>
      </c>
      <c r="P16" s="136" t="s">
        <v>385</v>
      </c>
      <c r="Q16" s="136">
        <v>3.8176153644357363E-3</v>
      </c>
      <c r="R16" s="136">
        <v>8.5896345699804071E-3</v>
      </c>
      <c r="S16" s="136">
        <v>4.0562163247129697E-3</v>
      </c>
      <c r="T16" s="136">
        <v>2.1474086424951018E-3</v>
      </c>
      <c r="U16" s="136">
        <v>4.2948172849902036E-3</v>
      </c>
      <c r="V16" s="136">
        <v>1.8133672981069746E-2</v>
      </c>
      <c r="W16" s="136">
        <v>1.7608750868459835</v>
      </c>
      <c r="X16" s="136">
        <v>1.9565278742733144E-2</v>
      </c>
      <c r="Y16" s="136">
        <v>2.3860096027723352E-4</v>
      </c>
      <c r="Z16" s="136">
        <v>7.158028808317006E-5</v>
      </c>
      <c r="AA16" s="136">
        <v>4.7720192055446711E-5</v>
      </c>
      <c r="AB16" s="136">
        <v>1.9923180183148995E-2</v>
      </c>
      <c r="AC16" s="136" t="s">
        <v>385</v>
      </c>
      <c r="AD16" s="136" t="s">
        <v>385</v>
      </c>
      <c r="AE16" s="137"/>
      <c r="AF16" s="138" t="s">
        <v>392</v>
      </c>
      <c r="AG16" s="138">
        <v>6926.221314894</v>
      </c>
      <c r="AH16" s="138">
        <v>4.3131536600000002</v>
      </c>
      <c r="AI16" s="138" t="s">
        <v>392</v>
      </c>
      <c r="AJ16" s="138" t="s">
        <v>392</v>
      </c>
      <c r="AK16" s="138">
        <v>2386.0096027723353</v>
      </c>
      <c r="AL16" s="147" t="s">
        <v>399</v>
      </c>
    </row>
    <row r="17" spans="1:38" s="2" customFormat="1" ht="26.25" customHeight="1" thickBot="1" x14ac:dyDescent="0.25">
      <c r="A17" s="63" t="s">
        <v>53</v>
      </c>
      <c r="B17" s="63" t="s">
        <v>58</v>
      </c>
      <c r="C17" s="64" t="s">
        <v>59</v>
      </c>
      <c r="D17" s="65"/>
      <c r="E17" s="136">
        <v>4.8867354519999999</v>
      </c>
      <c r="F17" s="136">
        <v>2.4900218000000002E-2</v>
      </c>
      <c r="G17" s="136">
        <v>4.0480308860000003</v>
      </c>
      <c r="H17" s="136" t="s">
        <v>392</v>
      </c>
      <c r="I17" s="136">
        <v>0.16871244899999996</v>
      </c>
      <c r="J17" s="136">
        <v>0.17101483399999995</v>
      </c>
      <c r="K17" s="136">
        <v>0.18866901899999999</v>
      </c>
      <c r="L17" s="136">
        <v>1.0769911576888081E-2</v>
      </c>
      <c r="M17" s="136">
        <v>0.40830638900000005</v>
      </c>
      <c r="N17" s="136">
        <v>3.654347848779714E-2</v>
      </c>
      <c r="O17" s="136">
        <v>3.6019454285341908E-3</v>
      </c>
      <c r="P17" s="136">
        <v>1.0256125015708E-2</v>
      </c>
      <c r="Q17" s="136">
        <v>6.1021931685432008E-3</v>
      </c>
      <c r="R17" s="136">
        <v>6.0373157463622658E-2</v>
      </c>
      <c r="S17" s="136">
        <v>0.10459258083833507</v>
      </c>
      <c r="T17" s="136">
        <v>6.0853999776820461E-2</v>
      </c>
      <c r="U17" s="136">
        <v>0.30848850329754618</v>
      </c>
      <c r="V17" s="136">
        <v>0.25509470561276515</v>
      </c>
      <c r="W17" s="136">
        <v>2.4046409748428001E-2</v>
      </c>
      <c r="X17" s="136">
        <v>4.5318529247705599E-5</v>
      </c>
      <c r="Y17" s="136">
        <v>8.3633781056258424E-5</v>
      </c>
      <c r="Z17" s="136">
        <v>6.15282921617184E-5</v>
      </c>
      <c r="AA17" s="136">
        <v>5.9855564856278398E-5</v>
      </c>
      <c r="AB17" s="136">
        <v>2.5033616732196079E-4</v>
      </c>
      <c r="AC17" s="136">
        <v>8.9876337960682992E-2</v>
      </c>
      <c r="AD17" s="136">
        <v>1.5784926239019097E-2</v>
      </c>
      <c r="AE17" s="137"/>
      <c r="AF17" s="138">
        <v>1.8559200000000001E-2</v>
      </c>
      <c r="AG17" s="138">
        <v>24840.281257350001</v>
      </c>
      <c r="AH17" s="138">
        <v>1359.49717141</v>
      </c>
      <c r="AI17" s="138" t="s">
        <v>392</v>
      </c>
      <c r="AJ17" s="138" t="s">
        <v>392</v>
      </c>
      <c r="AK17" s="138" t="s">
        <v>385</v>
      </c>
      <c r="AL17" s="147" t="s">
        <v>49</v>
      </c>
    </row>
    <row r="18" spans="1:38" s="2" customFormat="1" ht="26.25" customHeight="1" thickBot="1" x14ac:dyDescent="0.25">
      <c r="A18" s="63" t="s">
        <v>53</v>
      </c>
      <c r="B18" s="63" t="s">
        <v>60</v>
      </c>
      <c r="C18" s="64" t="s">
        <v>61</v>
      </c>
      <c r="D18" s="65"/>
      <c r="E18" s="136">
        <v>5.429082E-3</v>
      </c>
      <c r="F18" s="136">
        <v>3.2643799999999997E-4</v>
      </c>
      <c r="G18" s="136">
        <v>4.8471100000000003E-4</v>
      </c>
      <c r="H18" s="136" t="s">
        <v>392</v>
      </c>
      <c r="I18" s="136">
        <v>3.3534400000000001E-4</v>
      </c>
      <c r="J18" s="136">
        <v>4.1490900000000004E-4</v>
      </c>
      <c r="K18" s="136">
        <v>7.2394400000000002E-4</v>
      </c>
      <c r="L18" s="136">
        <v>1.6576731123511757E-5</v>
      </c>
      <c r="M18" s="136">
        <v>2.2333449999999999E-3</v>
      </c>
      <c r="N18" s="136">
        <v>7.2894008486090015E-5</v>
      </c>
      <c r="O18" s="136">
        <v>1.0651752397710001E-6</v>
      </c>
      <c r="P18" s="136">
        <v>6.596048386260001E-5</v>
      </c>
      <c r="Q18" s="136">
        <v>1.3571204419000001E-5</v>
      </c>
      <c r="R18" s="136">
        <v>8.7033645744700016E-6</v>
      </c>
      <c r="S18" s="136">
        <v>9.652752914894002E-6</v>
      </c>
      <c r="T18" s="136">
        <v>8.43606457447E-6</v>
      </c>
      <c r="U18" s="136">
        <v>7.5933065630200001E-6</v>
      </c>
      <c r="V18" s="136">
        <v>1.9037947225870002E-4</v>
      </c>
      <c r="W18" s="136">
        <v>1.679743829788E-4</v>
      </c>
      <c r="X18" s="136">
        <v>1.0664049181680001E-4</v>
      </c>
      <c r="Y18" s="136">
        <v>3.63039268151E-4</v>
      </c>
      <c r="Z18" s="136">
        <v>1.3843086860900001E-4</v>
      </c>
      <c r="AA18" s="136">
        <v>1.333643877252E-4</v>
      </c>
      <c r="AB18" s="136">
        <v>7.4147501630200013E-4</v>
      </c>
      <c r="AC18" s="136">
        <v>3.3145200000000002E-7</v>
      </c>
      <c r="AD18" s="136">
        <v>9.0882000000000015E-5</v>
      </c>
      <c r="AE18" s="137"/>
      <c r="AF18" s="138" t="s">
        <v>392</v>
      </c>
      <c r="AG18" s="138">
        <v>0.53460000000000008</v>
      </c>
      <c r="AH18" s="138">
        <v>114.32804419</v>
      </c>
      <c r="AI18" s="138" t="s">
        <v>392</v>
      </c>
      <c r="AJ18" s="138" t="s">
        <v>392</v>
      </c>
      <c r="AK18" s="138" t="s">
        <v>385</v>
      </c>
      <c r="AL18" s="147" t="s">
        <v>49</v>
      </c>
    </row>
    <row r="19" spans="1:38" s="2" customFormat="1" ht="26.25" customHeight="1" thickBot="1" x14ac:dyDescent="0.25">
      <c r="A19" s="63" t="s">
        <v>53</v>
      </c>
      <c r="B19" s="63" t="s">
        <v>62</v>
      </c>
      <c r="C19" s="64" t="s">
        <v>63</v>
      </c>
      <c r="D19" s="65"/>
      <c r="E19" s="136">
        <v>0.17850866099999999</v>
      </c>
      <c r="F19" s="136">
        <v>5.6282530000000006E-3</v>
      </c>
      <c r="G19" s="136">
        <v>7.7247669999999996E-3</v>
      </c>
      <c r="H19" s="136" t="s">
        <v>392</v>
      </c>
      <c r="I19" s="136">
        <v>5.6440559999999997E-3</v>
      </c>
      <c r="J19" s="136">
        <v>6.0234479999999998E-3</v>
      </c>
      <c r="K19" s="136">
        <v>8.4527889999999987E-3</v>
      </c>
      <c r="L19" s="136">
        <v>2.4498505828250591E-4</v>
      </c>
      <c r="M19" s="136">
        <v>4.5927256999999999E-2</v>
      </c>
      <c r="N19" s="136">
        <v>1.0237445389947121E-2</v>
      </c>
      <c r="O19" s="136">
        <v>7.5984390533128808E-4</v>
      </c>
      <c r="P19" s="136">
        <v>1.9634179639935996E-3</v>
      </c>
      <c r="Q19" s="136">
        <v>4.1419001921319992E-4</v>
      </c>
      <c r="R19" s="136">
        <v>8.0637198385359986E-5</v>
      </c>
      <c r="S19" s="136">
        <v>6.4497208924271996E-5</v>
      </c>
      <c r="T19" s="136">
        <v>1.1310063645216801E-3</v>
      </c>
      <c r="U19" s="136">
        <v>1.6879956491415996E-4</v>
      </c>
      <c r="V19" s="136">
        <v>2.7046260529655993E-3</v>
      </c>
      <c r="W19" s="136">
        <v>2.63214094839635</v>
      </c>
      <c r="X19" s="136">
        <v>2.1711239827143995E-3</v>
      </c>
      <c r="Y19" s="136">
        <v>8.3385212670879973E-3</v>
      </c>
      <c r="Z19" s="136">
        <v>3.167252671059999E-3</v>
      </c>
      <c r="AA19" s="136">
        <v>3.0940777047175996E-3</v>
      </c>
      <c r="AB19" s="136">
        <v>0.16705765562557998</v>
      </c>
      <c r="AC19" s="136">
        <v>1.503069416E-2</v>
      </c>
      <c r="AD19" s="136">
        <v>5.5555999999999997E-4</v>
      </c>
      <c r="AE19" s="137"/>
      <c r="AF19" s="138">
        <v>1.6976162400000001</v>
      </c>
      <c r="AG19" s="138">
        <v>3.2679999999999998</v>
      </c>
      <c r="AH19" s="138">
        <v>2807.2022385199989</v>
      </c>
      <c r="AI19" s="138" t="s">
        <v>392</v>
      </c>
      <c r="AJ19" s="138">
        <v>180.34401600000001</v>
      </c>
      <c r="AK19" s="138">
        <v>7.5143339999999998</v>
      </c>
      <c r="AL19" s="147" t="s">
        <v>398</v>
      </c>
    </row>
    <row r="20" spans="1:38" s="2" customFormat="1" ht="26.25" customHeight="1" thickBot="1" x14ac:dyDescent="0.25">
      <c r="A20" s="63" t="s">
        <v>53</v>
      </c>
      <c r="B20" s="63" t="s">
        <v>64</v>
      </c>
      <c r="C20" s="64" t="s">
        <v>65</v>
      </c>
      <c r="D20" s="65"/>
      <c r="E20" s="136">
        <v>2.0517343439999998</v>
      </c>
      <c r="F20" s="136">
        <v>0.10737916400000001</v>
      </c>
      <c r="G20" s="136">
        <v>2.9457314339999998</v>
      </c>
      <c r="H20" s="136">
        <v>1.0928349999999999E-3</v>
      </c>
      <c r="I20" s="136">
        <v>5.4316720999999984E-2</v>
      </c>
      <c r="J20" s="136">
        <v>6.2602448999999991E-2</v>
      </c>
      <c r="K20" s="136">
        <v>8.0753000000000005E-2</v>
      </c>
      <c r="L20" s="136">
        <v>1.3783297460262687E-2</v>
      </c>
      <c r="M20" s="136">
        <v>2.2203076559999997</v>
      </c>
      <c r="N20" s="136">
        <v>5.0227547085228391E-2</v>
      </c>
      <c r="O20" s="136">
        <v>5.0323293715673987E-3</v>
      </c>
      <c r="P20" s="136">
        <v>3.6215413149813004E-2</v>
      </c>
      <c r="Q20" s="136">
        <v>2.2646371332034804E-2</v>
      </c>
      <c r="R20" s="136">
        <v>2.7779219129595523E-2</v>
      </c>
      <c r="S20" s="136">
        <v>2.1230513309254153E-2</v>
      </c>
      <c r="T20" s="136">
        <v>3.4922581608362126E-2</v>
      </c>
      <c r="U20" s="136">
        <v>0.1400466046010122</v>
      </c>
      <c r="V20" s="136">
        <v>0.10803389307638439</v>
      </c>
      <c r="W20" s="136">
        <v>0.26543105200787098</v>
      </c>
      <c r="X20" s="136">
        <v>1.0684159954971405E-3</v>
      </c>
      <c r="Y20" s="136">
        <v>3.2922107846009752E-3</v>
      </c>
      <c r="Z20" s="136">
        <v>1.5569290121917362E-3</v>
      </c>
      <c r="AA20" s="136">
        <v>7.7061190676326564E-4</v>
      </c>
      <c r="AB20" s="136">
        <v>6.6881676990531158E-3</v>
      </c>
      <c r="AC20" s="136">
        <v>0.14017435023583943</v>
      </c>
      <c r="AD20" s="136">
        <v>5.4266936817963747E-2</v>
      </c>
      <c r="AE20" s="137"/>
      <c r="AF20" s="138">
        <v>65.798123400000009</v>
      </c>
      <c r="AG20" s="138">
        <v>4040.4201300000004</v>
      </c>
      <c r="AH20" s="138">
        <v>4147.8481683300006</v>
      </c>
      <c r="AI20" s="138">
        <v>22643.653095260001</v>
      </c>
      <c r="AJ20" s="138" t="s">
        <v>392</v>
      </c>
      <c r="AK20" s="138" t="s">
        <v>385</v>
      </c>
      <c r="AL20" s="147" t="s">
        <v>49</v>
      </c>
    </row>
    <row r="21" spans="1:38" s="2" customFormat="1" ht="26.25" customHeight="1" thickBot="1" x14ac:dyDescent="0.25">
      <c r="A21" s="63" t="s">
        <v>53</v>
      </c>
      <c r="B21" s="63" t="s">
        <v>66</v>
      </c>
      <c r="C21" s="64" t="s">
        <v>67</v>
      </c>
      <c r="D21" s="65"/>
      <c r="E21" s="136">
        <v>0.38784068799999999</v>
      </c>
      <c r="F21" s="136">
        <v>3.5807398999999983E-2</v>
      </c>
      <c r="G21" s="136">
        <v>0.21355839199999999</v>
      </c>
      <c r="H21" s="136">
        <v>1.0211787E-2</v>
      </c>
      <c r="I21" s="136">
        <v>2.4323955000000019E-2</v>
      </c>
      <c r="J21" s="136">
        <v>3.3838837000000017E-2</v>
      </c>
      <c r="K21" s="136">
        <v>5.1927065999999994E-2</v>
      </c>
      <c r="L21" s="136">
        <v>2.3535724090273298E-3</v>
      </c>
      <c r="M21" s="136">
        <v>0.387395822</v>
      </c>
      <c r="N21" s="136">
        <v>5.4003245226784118E-2</v>
      </c>
      <c r="O21" s="136">
        <v>1.4121231270209918E-3</v>
      </c>
      <c r="P21" s="136">
        <v>5.9266963093170671E-3</v>
      </c>
      <c r="Q21" s="136">
        <v>2.0961078248956976E-3</v>
      </c>
      <c r="R21" s="136">
        <v>6.6025669287883247E-3</v>
      </c>
      <c r="S21" s="136">
        <v>7.1975251836016649E-3</v>
      </c>
      <c r="T21" s="136">
        <v>5.2675213043747249E-3</v>
      </c>
      <c r="U21" s="136">
        <v>1.0354174723859145E-3</v>
      </c>
      <c r="V21" s="136">
        <v>0.11049797146464443</v>
      </c>
      <c r="W21" s="136">
        <v>8.764417100285303E-2</v>
      </c>
      <c r="X21" s="136">
        <v>2.2141115168573422E-2</v>
      </c>
      <c r="Y21" s="136">
        <v>3.9338561865725728E-2</v>
      </c>
      <c r="Z21" s="136">
        <v>1.5297127774962173E-2</v>
      </c>
      <c r="AA21" s="136">
        <v>1.3097723522730134E-2</v>
      </c>
      <c r="AB21" s="136">
        <v>8.9874528331991471E-2</v>
      </c>
      <c r="AC21" s="136">
        <v>5.1295102178399994E-4</v>
      </c>
      <c r="AD21" s="136">
        <v>6.6589535001700992E-2</v>
      </c>
      <c r="AE21" s="137"/>
      <c r="AF21" s="138">
        <v>31.333627693975235</v>
      </c>
      <c r="AG21" s="138">
        <v>391.68408069999998</v>
      </c>
      <c r="AH21" s="138">
        <v>5174.469808507999</v>
      </c>
      <c r="AI21" s="138">
        <v>56.626964549999997</v>
      </c>
      <c r="AJ21" s="138" t="s">
        <v>392</v>
      </c>
      <c r="AK21" s="138" t="s">
        <v>385</v>
      </c>
      <c r="AL21" s="147" t="s">
        <v>49</v>
      </c>
    </row>
    <row r="22" spans="1:38" s="2" customFormat="1" ht="26.25" customHeight="1" thickBot="1" x14ac:dyDescent="0.25">
      <c r="A22" s="63" t="s">
        <v>53</v>
      </c>
      <c r="B22" s="67" t="s">
        <v>68</v>
      </c>
      <c r="C22" s="64" t="s">
        <v>69</v>
      </c>
      <c r="D22" s="65"/>
      <c r="E22" s="136">
        <v>5.0241568119999993</v>
      </c>
      <c r="F22" s="136">
        <v>0.12776194999999996</v>
      </c>
      <c r="G22" s="136">
        <v>0.37702554299999996</v>
      </c>
      <c r="H22" s="136" t="s">
        <v>392</v>
      </c>
      <c r="I22" s="136">
        <v>3.6352249999999997E-3</v>
      </c>
      <c r="J22" s="136">
        <v>5.2477629999999999E-3</v>
      </c>
      <c r="K22" s="136">
        <v>1.3999019E-2</v>
      </c>
      <c r="L22" s="136">
        <v>3.2827784637262566E-4</v>
      </c>
      <c r="M22" s="136">
        <v>10.852088866000001</v>
      </c>
      <c r="N22" s="136">
        <v>0.27688165399999998</v>
      </c>
      <c r="O22" s="136">
        <v>2.2602584000000002E-2</v>
      </c>
      <c r="P22" s="136">
        <v>0.13844082699999999</v>
      </c>
      <c r="Q22" s="136">
        <v>7.4871059500000003E-2</v>
      </c>
      <c r="R22" s="136">
        <v>0.11583824300000001</v>
      </c>
      <c r="S22" s="136">
        <v>0.18279839809999998</v>
      </c>
      <c r="T22" s="136">
        <v>0.13844082699999999</v>
      </c>
      <c r="U22" s="136">
        <v>7.1480671899999987E-2</v>
      </c>
      <c r="V22" s="136">
        <v>1.1979369520000001</v>
      </c>
      <c r="W22" s="136">
        <v>1.1583824299999998E-2</v>
      </c>
      <c r="X22" s="136">
        <v>1.8364599499999999E-5</v>
      </c>
      <c r="Y22" s="136">
        <v>7.910904399999998E-4</v>
      </c>
      <c r="Z22" s="136">
        <v>2.17549871E-4</v>
      </c>
      <c r="AA22" s="136">
        <v>1.21488889E-4</v>
      </c>
      <c r="AB22" s="136">
        <v>1.1484937995000001E-3</v>
      </c>
      <c r="AC22" s="136">
        <v>1.2996485799999999E-2</v>
      </c>
      <c r="AD22" s="136">
        <v>0.29100826899999999</v>
      </c>
      <c r="AE22" s="137"/>
      <c r="AF22" s="138">
        <v>230.56725245000001</v>
      </c>
      <c r="AG22" s="138">
        <v>9105.1479305400007</v>
      </c>
      <c r="AH22" s="138">
        <v>6569.8601304900012</v>
      </c>
      <c r="AI22" s="138">
        <v>685.29269999999997</v>
      </c>
      <c r="AJ22" s="138">
        <v>2542.9122413999999</v>
      </c>
      <c r="AK22" s="138" t="s">
        <v>385</v>
      </c>
      <c r="AL22" s="147" t="s">
        <v>49</v>
      </c>
    </row>
    <row r="23" spans="1:38" s="2" customFormat="1" ht="26.25" customHeight="1" thickBot="1" x14ac:dyDescent="0.25">
      <c r="A23" s="63" t="s">
        <v>70</v>
      </c>
      <c r="B23" s="67" t="s">
        <v>363</v>
      </c>
      <c r="C23" s="64" t="s">
        <v>359</v>
      </c>
      <c r="D23" s="110"/>
      <c r="E23" s="136">
        <v>0.43836534166666669</v>
      </c>
      <c r="F23" s="136">
        <v>9.1970908333333351E-2</v>
      </c>
      <c r="G23" s="136">
        <v>3.0883333333333338E-4</v>
      </c>
      <c r="H23" s="136">
        <v>1.1326666666666666E-4</v>
      </c>
      <c r="I23" s="136">
        <v>2.7491966666666666E-2</v>
      </c>
      <c r="J23" s="136">
        <v>2.7491966666666666E-2</v>
      </c>
      <c r="K23" s="136">
        <v>2.7491966666666666E-2</v>
      </c>
      <c r="L23" s="136">
        <v>1.6835283333333333E-2</v>
      </c>
      <c r="M23" s="136">
        <v>2.1159931166666675</v>
      </c>
      <c r="N23" s="136" t="s">
        <v>395</v>
      </c>
      <c r="O23" s="136">
        <v>1.5441666666666669E-4</v>
      </c>
      <c r="P23" s="136" t="s">
        <v>395</v>
      </c>
      <c r="Q23" s="136" t="s">
        <v>395</v>
      </c>
      <c r="R23" s="136">
        <v>7.7208333333333339E-4</v>
      </c>
      <c r="S23" s="136">
        <v>2.6250833333333334E-2</v>
      </c>
      <c r="T23" s="136">
        <v>1.0809166666666669E-3</v>
      </c>
      <c r="U23" s="136">
        <v>1.5441666666666669E-4</v>
      </c>
      <c r="V23" s="136">
        <v>1.5441666666666666E-2</v>
      </c>
      <c r="W23" s="136" t="s">
        <v>395</v>
      </c>
      <c r="X23" s="136">
        <v>4.8891666666666669E-4</v>
      </c>
      <c r="Y23" s="136">
        <v>7.4641666666666671E-4</v>
      </c>
      <c r="Z23" s="136" t="s">
        <v>395</v>
      </c>
      <c r="AA23" s="136" t="s">
        <v>395</v>
      </c>
      <c r="AB23" s="136">
        <v>1.2353333333333335E-3</v>
      </c>
      <c r="AC23" s="136" t="s">
        <v>395</v>
      </c>
      <c r="AD23" s="136" t="s">
        <v>395</v>
      </c>
      <c r="AE23" s="137"/>
      <c r="AF23" s="136">
        <v>614.13398046475663</v>
      </c>
      <c r="AG23" s="136" t="s">
        <v>385</v>
      </c>
      <c r="AH23" s="136" t="s">
        <v>385</v>
      </c>
      <c r="AI23" s="136">
        <v>19.011128165771296</v>
      </c>
      <c r="AJ23" s="136" t="s">
        <v>385</v>
      </c>
      <c r="AK23" s="136" t="s">
        <v>385</v>
      </c>
      <c r="AL23" s="145" t="s">
        <v>49</v>
      </c>
    </row>
    <row r="24" spans="1:38" s="2" customFormat="1" ht="26.25" customHeight="1" thickBot="1" x14ac:dyDescent="0.25">
      <c r="A24" s="68" t="s">
        <v>53</v>
      </c>
      <c r="B24" s="67" t="s">
        <v>71</v>
      </c>
      <c r="C24" s="64" t="s">
        <v>72</v>
      </c>
      <c r="D24" s="65"/>
      <c r="E24" s="136">
        <v>1.2350622850000001</v>
      </c>
      <c r="F24" s="136">
        <v>5.1931019180000026</v>
      </c>
      <c r="G24" s="136">
        <v>0.26154996500000005</v>
      </c>
      <c r="H24" s="136">
        <v>6.2304719999999999E-3</v>
      </c>
      <c r="I24" s="136">
        <v>0.27744639800000015</v>
      </c>
      <c r="J24" s="136">
        <v>0.37176420900000018</v>
      </c>
      <c r="K24" s="136">
        <v>0.59400783700000015</v>
      </c>
      <c r="L24" s="136">
        <v>7.5192611134460338E-2</v>
      </c>
      <c r="M24" s="136">
        <v>2.2203076559999997</v>
      </c>
      <c r="N24" s="136">
        <v>1.9067791670605242E-2</v>
      </c>
      <c r="O24" s="136">
        <v>5.8570831961156358E-3</v>
      </c>
      <c r="P24" s="136">
        <v>7.5266710580202166E-3</v>
      </c>
      <c r="Q24" s="136">
        <v>6.5258840770875993E-3</v>
      </c>
      <c r="R24" s="136">
        <v>1.0608763490978192E-2</v>
      </c>
      <c r="S24" s="136">
        <v>4.152555756456666E-3</v>
      </c>
      <c r="T24" s="136">
        <v>4.2531714720728725E-2</v>
      </c>
      <c r="U24" s="136">
        <v>8.3986738691348341E-3</v>
      </c>
      <c r="V24" s="136">
        <v>0.21366516902723323</v>
      </c>
      <c r="W24" s="136">
        <v>9.6714565535135494E-2</v>
      </c>
      <c r="X24" s="136">
        <v>3.9179000111782322E-3</v>
      </c>
      <c r="Y24" s="136">
        <v>6.6075475633536156E-3</v>
      </c>
      <c r="Z24" s="136">
        <v>2.1811576358480825E-3</v>
      </c>
      <c r="AA24" s="136">
        <v>1.6469023609542092E-3</v>
      </c>
      <c r="AB24" s="136">
        <v>1.4353507571334138E-2</v>
      </c>
      <c r="AC24" s="136">
        <v>2.6805895350207477E-2</v>
      </c>
      <c r="AD24" s="136">
        <v>1.1446130600537974E-2</v>
      </c>
      <c r="AE24" s="137"/>
      <c r="AF24" s="138">
        <v>315.19375146298569</v>
      </c>
      <c r="AG24" s="138">
        <v>266.36125272999999</v>
      </c>
      <c r="AH24" s="138">
        <v>11015.605773849995</v>
      </c>
      <c r="AI24" s="138">
        <v>3822.9319399080646</v>
      </c>
      <c r="AJ24" s="138">
        <v>11.1852</v>
      </c>
      <c r="AK24" s="138" t="s">
        <v>392</v>
      </c>
      <c r="AL24" s="147" t="s">
        <v>49</v>
      </c>
    </row>
    <row r="25" spans="1:38" s="2" customFormat="1" ht="26.25" customHeight="1" thickBot="1" x14ac:dyDescent="0.25">
      <c r="A25" s="63" t="s">
        <v>73</v>
      </c>
      <c r="B25" s="67" t="s">
        <v>74</v>
      </c>
      <c r="C25" s="69" t="s">
        <v>75</v>
      </c>
      <c r="D25" s="65"/>
      <c r="E25" s="136">
        <v>8.7829366452884014E-2</v>
      </c>
      <c r="F25" s="136">
        <v>6.9339542718162013E-4</v>
      </c>
      <c r="G25" s="136">
        <v>5.6808888168660004E-3</v>
      </c>
      <c r="H25" s="136" t="s">
        <v>395</v>
      </c>
      <c r="I25" s="136">
        <v>9.3050252211766794E-4</v>
      </c>
      <c r="J25" s="136">
        <v>9.3050252211766794E-4</v>
      </c>
      <c r="K25" s="136">
        <v>9.3050252211766794E-4</v>
      </c>
      <c r="L25" s="136">
        <v>4.4664121061648054E-4</v>
      </c>
      <c r="M25" s="136">
        <v>5.4501847385436418E-2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292.83546643738384</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1.4535979281362001E-2</v>
      </c>
      <c r="F26" s="136">
        <v>1.5286569465071864E-4</v>
      </c>
      <c r="G26" s="136">
        <v>9.78635762614E-4</v>
      </c>
      <c r="H26" s="136" t="s">
        <v>395</v>
      </c>
      <c r="I26" s="136">
        <v>2.6392884313643006E-4</v>
      </c>
      <c r="J26" s="136">
        <v>2.6392884313643006E-4</v>
      </c>
      <c r="K26" s="136">
        <v>2.6392884313643006E-4</v>
      </c>
      <c r="L26" s="136">
        <v>1.2668584470548641E-4</v>
      </c>
      <c r="M26" s="136">
        <v>1.5049172669851119E-2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50.44550788803199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7.9901576156300695</v>
      </c>
      <c r="F27" s="136">
        <v>9.1769362205967635</v>
      </c>
      <c r="G27" s="136">
        <v>7.451567486944044E-2</v>
      </c>
      <c r="H27" s="136">
        <v>0.44251191420155511</v>
      </c>
      <c r="I27" s="136">
        <v>0.28757016882416425</v>
      </c>
      <c r="J27" s="136">
        <v>0.28757016882416425</v>
      </c>
      <c r="K27" s="136">
        <v>0.28757016882416425</v>
      </c>
      <c r="L27" s="136">
        <v>0.18672649756744741</v>
      </c>
      <c r="M27" s="136">
        <v>96.6864457767076</v>
      </c>
      <c r="N27" s="136">
        <v>1.0449273026344971E-3</v>
      </c>
      <c r="O27" s="136">
        <v>1.2841817950883002E-4</v>
      </c>
      <c r="P27" s="136">
        <v>6.1356241387546268E-3</v>
      </c>
      <c r="Q27" s="136">
        <v>1.9702273590420895E-4</v>
      </c>
      <c r="R27" s="136">
        <v>5.2627169140752258E-3</v>
      </c>
      <c r="S27" s="136">
        <v>3.6937794342451211E-3</v>
      </c>
      <c r="T27" s="136">
        <v>1.4108770647370821E-3</v>
      </c>
      <c r="U27" s="136">
        <v>1.3720911279075838E-4</v>
      </c>
      <c r="V27" s="136">
        <v>2.290323160893297E-2</v>
      </c>
      <c r="W27" s="136">
        <v>0.37760109999999997</v>
      </c>
      <c r="X27" s="136">
        <v>7.9710234159000009E-3</v>
      </c>
      <c r="Y27" s="136">
        <v>9.7439596008E-3</v>
      </c>
      <c r="Z27" s="136">
        <v>6.5897453070000002E-3</v>
      </c>
      <c r="AA27" s="136">
        <v>9.3643298793000002E-3</v>
      </c>
      <c r="AB27" s="136">
        <v>3.3669058203E-2</v>
      </c>
      <c r="AC27" s="136">
        <v>3.5194209999999998E-4</v>
      </c>
      <c r="AD27" s="136">
        <v>7.4784599999999995E-5</v>
      </c>
      <c r="AE27" s="137"/>
      <c r="AF27" s="138">
        <v>33475.041102574804</v>
      </c>
      <c r="AG27" s="138" t="s">
        <v>385</v>
      </c>
      <c r="AH27" s="138">
        <v>0.37474271930000003</v>
      </c>
      <c r="AI27" s="138">
        <v>840.03133763100004</v>
      </c>
      <c r="AJ27" s="138" t="s">
        <v>385</v>
      </c>
      <c r="AK27" s="138" t="s">
        <v>385</v>
      </c>
      <c r="AL27" s="147" t="s">
        <v>49</v>
      </c>
    </row>
    <row r="28" spans="1:38" s="2" customFormat="1" ht="26.25" customHeight="1" thickBot="1" x14ac:dyDescent="0.25">
      <c r="A28" s="63" t="s">
        <v>78</v>
      </c>
      <c r="B28" s="63" t="s">
        <v>81</v>
      </c>
      <c r="C28" s="64" t="s">
        <v>82</v>
      </c>
      <c r="D28" s="65"/>
      <c r="E28" s="136">
        <v>4.7572140874088849</v>
      </c>
      <c r="F28" s="136">
        <v>0.86811521487441279</v>
      </c>
      <c r="G28" s="136">
        <v>3.4340612517492888E-2</v>
      </c>
      <c r="H28" s="136">
        <v>3.3129085004534473E-2</v>
      </c>
      <c r="I28" s="136">
        <v>0.48468585735268876</v>
      </c>
      <c r="J28" s="136">
        <v>0.48468585735268876</v>
      </c>
      <c r="K28" s="136">
        <v>0.48468585735268876</v>
      </c>
      <c r="L28" s="136">
        <v>0.33388566414452098</v>
      </c>
      <c r="M28" s="136">
        <v>7.6949779615914986</v>
      </c>
      <c r="N28" s="136">
        <v>2.4434370929047857E-4</v>
      </c>
      <c r="O28" s="136">
        <v>2.6814022981252387E-5</v>
      </c>
      <c r="P28" s="136">
        <v>2.0986451696988345E-3</v>
      </c>
      <c r="Q28" s="136">
        <v>4.7678915831993419E-5</v>
      </c>
      <c r="R28" s="136">
        <v>2.9104748606612629E-3</v>
      </c>
      <c r="S28" s="136">
        <v>1.9681078059791959E-3</v>
      </c>
      <c r="T28" s="136">
        <v>1.964930438826798E-4</v>
      </c>
      <c r="U28" s="136">
        <v>4.1729785701482079E-5</v>
      </c>
      <c r="V28" s="136">
        <v>7.3328875223514327E-3</v>
      </c>
      <c r="W28" s="136">
        <v>0.21515869999999998</v>
      </c>
      <c r="X28" s="136">
        <v>5.9897634304999997E-3</v>
      </c>
      <c r="Y28" s="136">
        <v>6.7454259988000004E-3</v>
      </c>
      <c r="Z28" s="136">
        <v>5.2443889294000005E-3</v>
      </c>
      <c r="AA28" s="136">
        <v>5.6788305212E-3</v>
      </c>
      <c r="AB28" s="136">
        <v>2.3658408879899999E-2</v>
      </c>
      <c r="AC28" s="136">
        <v>1.8169949999999999E-4</v>
      </c>
      <c r="AD28" s="136">
        <v>3.8092900000000003E-5</v>
      </c>
      <c r="AE28" s="137"/>
      <c r="AF28" s="138">
        <v>14556.363216588001</v>
      </c>
      <c r="AG28" s="138" t="s">
        <v>385</v>
      </c>
      <c r="AH28" s="138" t="s">
        <v>385</v>
      </c>
      <c r="AI28" s="138">
        <v>489.17731217940002</v>
      </c>
      <c r="AJ28" s="138" t="s">
        <v>385</v>
      </c>
      <c r="AK28" s="138" t="s">
        <v>385</v>
      </c>
      <c r="AL28" s="147" t="s">
        <v>49</v>
      </c>
    </row>
    <row r="29" spans="1:38" s="2" customFormat="1" ht="26.25" customHeight="1" thickBot="1" x14ac:dyDescent="0.25">
      <c r="A29" s="63" t="s">
        <v>78</v>
      </c>
      <c r="B29" s="63" t="s">
        <v>83</v>
      </c>
      <c r="C29" s="64" t="s">
        <v>84</v>
      </c>
      <c r="D29" s="65"/>
      <c r="E29" s="136">
        <v>30.195591362883217</v>
      </c>
      <c r="F29" s="136">
        <v>1.8870917242221603</v>
      </c>
      <c r="G29" s="136">
        <v>8.8919942167607652E-2</v>
      </c>
      <c r="H29" s="136">
        <v>1.3571811136741579E-2</v>
      </c>
      <c r="I29" s="136">
        <v>0.87644664360327418</v>
      </c>
      <c r="J29" s="136">
        <v>0.87644664360327418</v>
      </c>
      <c r="K29" s="136">
        <v>0.87644664360327418</v>
      </c>
      <c r="L29" s="136">
        <v>0.51944671597809067</v>
      </c>
      <c r="M29" s="136">
        <v>7.3478983718129998</v>
      </c>
      <c r="N29" s="136">
        <v>4.638906546758662E-4</v>
      </c>
      <c r="O29" s="136">
        <v>4.6397990105825929E-5</v>
      </c>
      <c r="P29" s="136">
        <v>4.9153980017677653E-3</v>
      </c>
      <c r="Q29" s="136">
        <v>9.2773668616053569E-5</v>
      </c>
      <c r="R29" s="136">
        <v>7.8814780060096866E-3</v>
      </c>
      <c r="S29" s="136">
        <v>5.285287850069674E-3</v>
      </c>
      <c r="T29" s="136">
        <v>1.8592663435727775E-4</v>
      </c>
      <c r="U29" s="136">
        <v>9.2751357020455307E-5</v>
      </c>
      <c r="V29" s="136">
        <v>1.6694574915814008E-2</v>
      </c>
      <c r="W29" s="136">
        <v>0.29532160000000002</v>
      </c>
      <c r="X29" s="136">
        <v>4.2188850645000003E-3</v>
      </c>
      <c r="Y29" s="136">
        <v>2.55476928906E-2</v>
      </c>
      <c r="Z29" s="136">
        <v>2.8547788935900001E-2</v>
      </c>
      <c r="AA29" s="136">
        <v>6.5627101001000006E-3</v>
      </c>
      <c r="AB29" s="136">
        <v>6.4877076991099999E-2</v>
      </c>
      <c r="AC29" s="136">
        <v>2.375853E-4</v>
      </c>
      <c r="AD29" s="136">
        <v>5.7180499999999999E-5</v>
      </c>
      <c r="AE29" s="137"/>
      <c r="AF29" s="138">
        <v>37432.508484758902</v>
      </c>
      <c r="AG29" s="138" t="s">
        <v>385</v>
      </c>
      <c r="AH29" s="138">
        <v>181.08084801570001</v>
      </c>
      <c r="AI29" s="138">
        <v>1340.0237883717</v>
      </c>
      <c r="AJ29" s="138" t="s">
        <v>385</v>
      </c>
      <c r="AK29" s="138" t="s">
        <v>385</v>
      </c>
      <c r="AL29" s="147" t="s">
        <v>49</v>
      </c>
    </row>
    <row r="30" spans="1:38" s="2" customFormat="1" ht="26.25" customHeight="1" thickBot="1" x14ac:dyDescent="0.25">
      <c r="A30" s="63" t="s">
        <v>78</v>
      </c>
      <c r="B30" s="63" t="s">
        <v>85</v>
      </c>
      <c r="C30" s="64" t="s">
        <v>86</v>
      </c>
      <c r="D30" s="65"/>
      <c r="E30" s="136">
        <v>3.9188293011203558E-2</v>
      </c>
      <c r="F30" s="136">
        <v>0.23434645229775591</v>
      </c>
      <c r="G30" s="136">
        <v>9.9173008433431548E-4</v>
      </c>
      <c r="H30" s="136">
        <v>4.9491209232507079E-4</v>
      </c>
      <c r="I30" s="136">
        <v>5.1479155489169677E-3</v>
      </c>
      <c r="J30" s="136">
        <v>5.1479155489169677E-3</v>
      </c>
      <c r="K30" s="136">
        <v>5.1479155489169677E-3</v>
      </c>
      <c r="L30" s="136">
        <v>8.6616137870866301E-4</v>
      </c>
      <c r="M30" s="136">
        <v>1.4291960677726927</v>
      </c>
      <c r="N30" s="136">
        <v>1.5228072745435978E-5</v>
      </c>
      <c r="O30" s="136">
        <v>4.3985533956075523E-6</v>
      </c>
      <c r="P30" s="136">
        <v>7.2129400481810312E-5</v>
      </c>
      <c r="Q30" s="136">
        <v>5.4889215145544144E-6</v>
      </c>
      <c r="R30" s="136">
        <v>5.3168471389655544E-5</v>
      </c>
      <c r="S30" s="136">
        <v>3.7977479564039676E-5</v>
      </c>
      <c r="T30" s="136">
        <v>2.0088378130921724E-5</v>
      </c>
      <c r="U30" s="136">
        <v>2.7351905273221818E-6</v>
      </c>
      <c r="V30" s="136">
        <v>5.2387039727771693E-2</v>
      </c>
      <c r="W30" s="136">
        <v>4.5422000000000006E-3</v>
      </c>
      <c r="X30" s="136">
        <v>7.9181505199999998E-5</v>
      </c>
      <c r="Y30" s="136">
        <v>1.007467786E-4</v>
      </c>
      <c r="Z30" s="136">
        <v>6.1246494500000006E-5</v>
      </c>
      <c r="AA30" s="136">
        <v>1.1177326970000001E-4</v>
      </c>
      <c r="AB30" s="136">
        <v>3.5294804799999998E-4</v>
      </c>
      <c r="AC30" s="136">
        <v>4.5419999999999999E-6</v>
      </c>
      <c r="AD30" s="136">
        <v>1.7736000000000001E-6</v>
      </c>
      <c r="AE30" s="137"/>
      <c r="AF30" s="138">
        <v>348.98274877249997</v>
      </c>
      <c r="AG30" s="138" t="s">
        <v>385</v>
      </c>
      <c r="AH30" s="138" t="s">
        <v>385</v>
      </c>
      <c r="AI30" s="138">
        <v>8.0574590797999992</v>
      </c>
      <c r="AJ30" s="138" t="s">
        <v>385</v>
      </c>
      <c r="AK30" s="138" t="s">
        <v>385</v>
      </c>
      <c r="AL30" s="147" t="s">
        <v>49</v>
      </c>
    </row>
    <row r="31" spans="1:38" s="2" customFormat="1" ht="26.25" customHeight="1" thickBot="1" x14ac:dyDescent="0.25">
      <c r="A31" s="63" t="s">
        <v>78</v>
      </c>
      <c r="B31" s="63" t="s">
        <v>87</v>
      </c>
      <c r="C31" s="64" t="s">
        <v>88</v>
      </c>
      <c r="D31" s="65"/>
      <c r="E31" s="136" t="s">
        <v>385</v>
      </c>
      <c r="F31" s="136">
        <v>3.4767762993222511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0.27573516137244974</v>
      </c>
      <c r="J32" s="136">
        <v>0.51557394205196561</v>
      </c>
      <c r="K32" s="136">
        <v>0.67706407422910952</v>
      </c>
      <c r="L32" s="136">
        <v>2.8400721621362323E-2</v>
      </c>
      <c r="M32" s="136" t="s">
        <v>385</v>
      </c>
      <c r="N32" s="136">
        <v>0.71013574736139629</v>
      </c>
      <c r="O32" s="136">
        <v>3.2821208882994365E-3</v>
      </c>
      <c r="P32" s="136" t="s">
        <v>395</v>
      </c>
      <c r="Q32" s="136">
        <v>2.1891834219745632E-12</v>
      </c>
      <c r="R32" s="136">
        <v>0.26321549280622686</v>
      </c>
      <c r="S32" s="136">
        <v>5.7638708476406464</v>
      </c>
      <c r="T32" s="136">
        <v>4.1582888592161395E-2</v>
      </c>
      <c r="U32" s="136">
        <v>5.5147032274489929E-3</v>
      </c>
      <c r="V32" s="136">
        <v>2.1891834219745627</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20560.313267823902</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0.15985236388302457</v>
      </c>
      <c r="J33" s="136">
        <v>0.29602289607967497</v>
      </c>
      <c r="K33" s="136">
        <v>0.59204579215934994</v>
      </c>
      <c r="L33" s="136">
        <v>6.2756853968891193E-3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20560.313267823902</v>
      </c>
      <c r="AL33" s="147" t="s">
        <v>382</v>
      </c>
    </row>
    <row r="34" spans="1:38" s="2" customFormat="1" ht="26.25" customHeight="1" thickBot="1" x14ac:dyDescent="0.25">
      <c r="A34" s="63" t="s">
        <v>70</v>
      </c>
      <c r="B34" s="63" t="s">
        <v>93</v>
      </c>
      <c r="C34" s="64" t="s">
        <v>94</v>
      </c>
      <c r="D34" s="65"/>
      <c r="E34" s="136">
        <v>1.7861588000000002</v>
      </c>
      <c r="F34" s="136">
        <v>0.15850455000000002</v>
      </c>
      <c r="G34" s="136">
        <v>6.8174000000000002E-4</v>
      </c>
      <c r="H34" s="136">
        <v>2.3860900000000001E-4</v>
      </c>
      <c r="I34" s="136">
        <v>4.6699190000000002E-2</v>
      </c>
      <c r="J34" s="136">
        <v>4.9085280000000002E-2</v>
      </c>
      <c r="K34" s="136">
        <v>5.1812239999999996E-2</v>
      </c>
      <c r="L34" s="136">
        <v>3.0354473500000003E-2</v>
      </c>
      <c r="M34" s="136">
        <v>0.36473089999999997</v>
      </c>
      <c r="N34" s="136" t="s">
        <v>395</v>
      </c>
      <c r="O34" s="136">
        <v>3.4087000000000001E-4</v>
      </c>
      <c r="P34" s="136" t="s">
        <v>395</v>
      </c>
      <c r="Q34" s="136" t="s">
        <v>395</v>
      </c>
      <c r="R34" s="136">
        <v>1.7043500000000001E-3</v>
      </c>
      <c r="S34" s="136">
        <v>5.7947900000000004E-2</v>
      </c>
      <c r="T34" s="136">
        <v>2.38609E-3</v>
      </c>
      <c r="U34" s="136">
        <v>3.4087000000000001E-4</v>
      </c>
      <c r="V34" s="136">
        <v>3.4086999999999999E-2</v>
      </c>
      <c r="W34" s="136">
        <v>3.4087000000000002E-3</v>
      </c>
      <c r="X34" s="136">
        <v>1.02261E-3</v>
      </c>
      <c r="Y34" s="136">
        <v>1.7043500000000001E-3</v>
      </c>
      <c r="Z34" s="136">
        <v>1.2680364000000001E-6</v>
      </c>
      <c r="AA34" s="136">
        <v>2.9314820000000004E-7</v>
      </c>
      <c r="AB34" s="136">
        <v>2.7285211846E-3</v>
      </c>
      <c r="AC34" s="136">
        <v>2.7269600000000001E-4</v>
      </c>
      <c r="AD34" s="136">
        <v>0.34087000000000001</v>
      </c>
      <c r="AE34" s="137"/>
      <c r="AF34" s="138">
        <v>1381.5886468089027</v>
      </c>
      <c r="AG34" s="138" t="s">
        <v>385</v>
      </c>
      <c r="AH34" s="138" t="s">
        <v>385</v>
      </c>
      <c r="AI34" s="138">
        <v>50.740710053722182</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0.81224757446231577</v>
      </c>
      <c r="F36" s="136">
        <v>2.7655339861894737E-2</v>
      </c>
      <c r="G36" s="136">
        <v>0.20485436934736842</v>
      </c>
      <c r="H36" s="136">
        <v>7.1699029271578955E-5</v>
      </c>
      <c r="I36" s="136">
        <v>5.7359223417263148E-2</v>
      </c>
      <c r="J36" s="136">
        <v>6.3504854497684213E-2</v>
      </c>
      <c r="K36" s="136">
        <v>6.3504854497684213E-2</v>
      </c>
      <c r="L36" s="136">
        <v>7.6205825397221054E-3</v>
      </c>
      <c r="M36" s="136">
        <v>7.5796116658526314E-2</v>
      </c>
      <c r="N36" s="136">
        <v>1.8436893241263155E-3</v>
      </c>
      <c r="O36" s="136">
        <v>2.0485436934736842E-4</v>
      </c>
      <c r="P36" s="136">
        <v>2.0485436934736842E-4</v>
      </c>
      <c r="Q36" s="136">
        <v>6.9650485578105267E-3</v>
      </c>
      <c r="R36" s="136">
        <v>7.3747572965052622E-3</v>
      </c>
      <c r="S36" s="136">
        <v>1.2803398084210526E-2</v>
      </c>
      <c r="T36" s="136">
        <v>0.32776699095578948</v>
      </c>
      <c r="U36" s="136">
        <v>2.1509708781473681E-3</v>
      </c>
      <c r="V36" s="136">
        <v>1.2291262160842104E-2</v>
      </c>
      <c r="W36" s="136">
        <v>4.8140776796631575E-4</v>
      </c>
      <c r="X36" s="136">
        <v>3.0728155402105263E-4</v>
      </c>
      <c r="Y36" s="136">
        <v>5.1213592336842105E-4</v>
      </c>
      <c r="Z36" s="136">
        <v>3.8102912698610525E-7</v>
      </c>
      <c r="AA36" s="136">
        <v>8.8087378819368422E-8</v>
      </c>
      <c r="AB36" s="136">
        <v>8.1988659389527912E-4</v>
      </c>
      <c r="AC36" s="136">
        <v>1.4339805854315789E-3</v>
      </c>
      <c r="AD36" s="136">
        <v>5.8383495263999996E-3</v>
      </c>
      <c r="AE36" s="137"/>
      <c r="AF36" s="138">
        <v>432.40660281842526</v>
      </c>
      <c r="AG36" s="138" t="s">
        <v>385</v>
      </c>
      <c r="AH36" s="138" t="s">
        <v>385</v>
      </c>
      <c r="AI36" s="138">
        <v>1.7763877155629999E-2</v>
      </c>
      <c r="AJ36" s="138" t="s">
        <v>385</v>
      </c>
      <c r="AK36" s="138" t="s">
        <v>385</v>
      </c>
      <c r="AL36" s="147" t="s">
        <v>49</v>
      </c>
    </row>
    <row r="37" spans="1:38" s="2" customFormat="1" ht="26.25" customHeight="1" thickBot="1" x14ac:dyDescent="0.25">
      <c r="A37" s="63" t="s">
        <v>70</v>
      </c>
      <c r="B37" s="63" t="s">
        <v>100</v>
      </c>
      <c r="C37" s="64" t="s">
        <v>369</v>
      </c>
      <c r="D37" s="65"/>
      <c r="E37" s="136">
        <v>2.9175141340000001</v>
      </c>
      <c r="F37" s="136">
        <v>7.4850610999999997E-2</v>
      </c>
      <c r="G37" s="136">
        <v>1.3436500000000001E-4</v>
      </c>
      <c r="H37" s="136" t="s">
        <v>385</v>
      </c>
      <c r="I37" s="136">
        <v>7.4247999999999998E-5</v>
      </c>
      <c r="J37" s="136">
        <v>7.4247999999999998E-5</v>
      </c>
      <c r="K37" s="136">
        <v>7.4247999999999998E-5</v>
      </c>
      <c r="L37" s="136">
        <v>3.0175339653547147E-6</v>
      </c>
      <c r="M37" s="136">
        <v>0.25745638100000001</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0.96942499999999998</v>
      </c>
      <c r="AG37" s="136" t="s">
        <v>392</v>
      </c>
      <c r="AH37" s="136">
        <v>18117.9873147</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1.7419074459999999</v>
      </c>
      <c r="F39" s="136">
        <v>0.21446497300000064</v>
      </c>
      <c r="G39" s="136">
        <v>0.68303369600000008</v>
      </c>
      <c r="H39" s="136" t="s">
        <v>392</v>
      </c>
      <c r="I39" s="136">
        <v>0.19924358600000017</v>
      </c>
      <c r="J39" s="136">
        <v>0.26326603500000018</v>
      </c>
      <c r="K39" s="136">
        <v>0.46857879499999999</v>
      </c>
      <c r="L39" s="136">
        <v>3.3764900133818644E-2</v>
      </c>
      <c r="M39" s="136">
        <v>1.8971955539999998</v>
      </c>
      <c r="N39" s="136">
        <v>0.15533767312899072</v>
      </c>
      <c r="O39" s="136">
        <v>1.4315583831920452E-2</v>
      </c>
      <c r="P39" s="136">
        <v>9.9791575473843434E-3</v>
      </c>
      <c r="Q39" s="136">
        <v>7.6313149564449746E-3</v>
      </c>
      <c r="R39" s="136">
        <v>3.4681196146788572E-2</v>
      </c>
      <c r="S39" s="136">
        <v>2.363575294814569E-2</v>
      </c>
      <c r="T39" s="136">
        <v>1.9610679030186557E-2</v>
      </c>
      <c r="U39" s="136">
        <v>2.4825955722630575E-3</v>
      </c>
      <c r="V39" s="136">
        <v>0.6883673085480505</v>
      </c>
      <c r="W39" s="136">
        <v>0.33691373747351216</v>
      </c>
      <c r="X39" s="136">
        <v>7.952423586029897E-2</v>
      </c>
      <c r="Y39" s="136">
        <v>0.11130262286172088</v>
      </c>
      <c r="Z39" s="136">
        <v>5.8118338169784088E-2</v>
      </c>
      <c r="AA39" s="136">
        <v>5.1339570935659683E-2</v>
      </c>
      <c r="AB39" s="136">
        <v>0.30028476782746361</v>
      </c>
      <c r="AC39" s="136">
        <v>5.3250404082919398E-3</v>
      </c>
      <c r="AD39" s="136">
        <v>0.13772019880788808</v>
      </c>
      <c r="AE39" s="137"/>
      <c r="AF39" s="138">
        <v>54.019141164796963</v>
      </c>
      <c r="AG39" s="138">
        <v>936.4320663684789</v>
      </c>
      <c r="AH39" s="138">
        <v>31289.974679587016</v>
      </c>
      <c r="AI39" s="138">
        <v>786.17573358000004</v>
      </c>
      <c r="AJ39" s="138" t="s">
        <v>392</v>
      </c>
      <c r="AK39" s="138" t="s">
        <v>385</v>
      </c>
      <c r="AL39" s="147" t="s">
        <v>49</v>
      </c>
    </row>
    <row r="40" spans="1:38" s="2" customFormat="1" ht="26.25" customHeight="1" thickBot="1" x14ac:dyDescent="0.25">
      <c r="A40" s="63" t="s">
        <v>70</v>
      </c>
      <c r="B40" s="63" t="s">
        <v>105</v>
      </c>
      <c r="C40" s="64" t="s">
        <v>361</v>
      </c>
      <c r="D40" s="65"/>
      <c r="E40" s="136">
        <v>0.1488698125</v>
      </c>
      <c r="F40" s="136">
        <v>1.5407562499999999E-2</v>
      </c>
      <c r="G40" s="136">
        <v>9.1249999999999995E-5</v>
      </c>
      <c r="H40" s="136">
        <v>3.65E-5</v>
      </c>
      <c r="I40" s="136">
        <v>9.5995000000000004E-3</v>
      </c>
      <c r="J40" s="136">
        <v>9.5995000000000004E-3</v>
      </c>
      <c r="K40" s="136">
        <v>9.5995000000000004E-3</v>
      </c>
      <c r="L40" s="136">
        <v>5.9586250000000004E-3</v>
      </c>
      <c r="M40" s="136">
        <v>4.9156375000000002E-2</v>
      </c>
      <c r="N40" s="136" t="s">
        <v>395</v>
      </c>
      <c r="O40" s="136">
        <v>4.5624999999999998E-5</v>
      </c>
      <c r="P40" s="136" t="s">
        <v>395</v>
      </c>
      <c r="Q40" s="136" t="s">
        <v>395</v>
      </c>
      <c r="R40" s="136">
        <v>2.2812500000000003E-4</v>
      </c>
      <c r="S40" s="136">
        <v>7.7562499999999993E-3</v>
      </c>
      <c r="T40" s="136">
        <v>3.19375E-4</v>
      </c>
      <c r="U40" s="136">
        <v>4.5624999999999998E-5</v>
      </c>
      <c r="V40" s="136">
        <v>4.5624999999999997E-3</v>
      </c>
      <c r="W40" s="136" t="s">
        <v>395</v>
      </c>
      <c r="X40" s="136">
        <v>1.3687500000000001E-4</v>
      </c>
      <c r="Y40" s="136">
        <v>2.28125E-4</v>
      </c>
      <c r="Z40" s="136" t="s">
        <v>395</v>
      </c>
      <c r="AA40" s="136" t="s">
        <v>395</v>
      </c>
      <c r="AB40" s="136">
        <v>3.6499999999999998E-4</v>
      </c>
      <c r="AC40" s="136" t="s">
        <v>395</v>
      </c>
      <c r="AD40" s="136" t="s">
        <v>395</v>
      </c>
      <c r="AE40" s="137"/>
      <c r="AF40" s="138">
        <v>177.8271110701107</v>
      </c>
      <c r="AG40" s="138" t="s">
        <v>385</v>
      </c>
      <c r="AH40" s="138" t="s">
        <v>385</v>
      </c>
      <c r="AI40" s="138">
        <v>6.7369531849577902</v>
      </c>
      <c r="AJ40" s="138" t="s">
        <v>385</v>
      </c>
      <c r="AK40" s="138" t="s">
        <v>385</v>
      </c>
      <c r="AL40" s="147" t="s">
        <v>49</v>
      </c>
    </row>
    <row r="41" spans="1:38" s="2" customFormat="1" ht="26.25" customHeight="1" thickBot="1" x14ac:dyDescent="0.25">
      <c r="A41" s="63" t="s">
        <v>103</v>
      </c>
      <c r="B41" s="63" t="s">
        <v>106</v>
      </c>
      <c r="C41" s="64" t="s">
        <v>370</v>
      </c>
      <c r="D41" s="65"/>
      <c r="E41" s="136">
        <v>3.7263610455508323</v>
      </c>
      <c r="F41" s="136">
        <v>49.204610571386496</v>
      </c>
      <c r="G41" s="136">
        <v>1.9629271384038935</v>
      </c>
      <c r="H41" s="136">
        <v>2.1938236390236674</v>
      </c>
      <c r="I41" s="136">
        <v>21.982097269148262</v>
      </c>
      <c r="J41" s="136">
        <v>22.49875887620605</v>
      </c>
      <c r="K41" s="136">
        <v>23.852968551596042</v>
      </c>
      <c r="L41" s="136">
        <v>2.2002557567447814</v>
      </c>
      <c r="M41" s="136">
        <v>227.70582796136023</v>
      </c>
      <c r="N41" s="136">
        <v>0.49393376379405901</v>
      </c>
      <c r="O41" s="136">
        <v>0.32291946282289136</v>
      </c>
      <c r="P41" s="136">
        <v>7.7027089715313538E-2</v>
      </c>
      <c r="Q41" s="136">
        <v>6.4876376973809172E-2</v>
      </c>
      <c r="R41" s="136">
        <v>1.0248712018517421</v>
      </c>
      <c r="S41" s="136">
        <v>0.26090844235390193</v>
      </c>
      <c r="T41" s="136">
        <v>0.13733445606552314</v>
      </c>
      <c r="U41" s="136">
        <v>5.3699235965605524E-2</v>
      </c>
      <c r="V41" s="136">
        <v>6.1420073290153372</v>
      </c>
      <c r="W41" s="136">
        <v>9.1278273486990891</v>
      </c>
      <c r="X41" s="136">
        <v>6.2047023123363294</v>
      </c>
      <c r="Y41" s="136">
        <v>4.4646036871093573</v>
      </c>
      <c r="Z41" s="136">
        <v>2.4557896925425315</v>
      </c>
      <c r="AA41" s="136">
        <v>3.2496114828053102</v>
      </c>
      <c r="AB41" s="136">
        <v>16.374707174793528</v>
      </c>
      <c r="AC41" s="136">
        <v>2.1651588507873787</v>
      </c>
      <c r="AD41" s="136">
        <v>0.10799070844955837</v>
      </c>
      <c r="AE41" s="137"/>
      <c r="AF41" s="138">
        <v>506</v>
      </c>
      <c r="AG41" s="138">
        <v>3000.9828178687603</v>
      </c>
      <c r="AH41" s="138">
        <v>46472.687488519507</v>
      </c>
      <c r="AI41" s="138">
        <v>32857.878960676106</v>
      </c>
      <c r="AJ41" s="138" t="s">
        <v>392</v>
      </c>
      <c r="AK41" s="138" t="s">
        <v>385</v>
      </c>
      <c r="AL41" s="147" t="s">
        <v>49</v>
      </c>
    </row>
    <row r="42" spans="1:38" s="2" customFormat="1" ht="26.25" customHeight="1" thickBot="1" x14ac:dyDescent="0.25">
      <c r="A42" s="63" t="s">
        <v>70</v>
      </c>
      <c r="B42" s="63" t="s">
        <v>107</v>
      </c>
      <c r="C42" s="64" t="s">
        <v>108</v>
      </c>
      <c r="D42" s="65"/>
      <c r="E42" s="136">
        <v>0.11400023360000004</v>
      </c>
      <c r="F42" s="136">
        <v>7.9209798400000031E-2</v>
      </c>
      <c r="G42" s="136">
        <v>1.2793600000000004E-4</v>
      </c>
      <c r="H42" s="136">
        <v>3.6323200000000012E-5</v>
      </c>
      <c r="I42" s="136">
        <v>6.2300456000000028E-3</v>
      </c>
      <c r="J42" s="136">
        <v>6.2300456000000028E-3</v>
      </c>
      <c r="K42" s="136">
        <v>6.2300456000000028E-3</v>
      </c>
      <c r="L42" s="136">
        <v>3.5350064000000017E-3</v>
      </c>
      <c r="M42" s="136">
        <v>2.8891397264000012</v>
      </c>
      <c r="N42" s="136" t="s">
        <v>395</v>
      </c>
      <c r="O42" s="136">
        <v>6.3968000000000022E-5</v>
      </c>
      <c r="P42" s="136" t="s">
        <v>395</v>
      </c>
      <c r="Q42" s="136" t="s">
        <v>395</v>
      </c>
      <c r="R42" s="136">
        <v>3.1984000000000016E-4</v>
      </c>
      <c r="S42" s="136">
        <v>1.0874560000000005E-2</v>
      </c>
      <c r="T42" s="136">
        <v>4.4777600000000021E-4</v>
      </c>
      <c r="U42" s="136">
        <v>6.3968000000000022E-5</v>
      </c>
      <c r="V42" s="136">
        <v>6.3968000000000028E-3</v>
      </c>
      <c r="W42" s="136" t="s">
        <v>395</v>
      </c>
      <c r="X42" s="136">
        <v>2.2903200000000011E-4</v>
      </c>
      <c r="Y42" s="136">
        <v>2.8271200000000007E-4</v>
      </c>
      <c r="Z42" s="136" t="s">
        <v>395</v>
      </c>
      <c r="AA42" s="136" t="s">
        <v>395</v>
      </c>
      <c r="AB42" s="136">
        <v>5.1174400000000017E-4</v>
      </c>
      <c r="AC42" s="136" t="s">
        <v>395</v>
      </c>
      <c r="AD42" s="136" t="s">
        <v>395</v>
      </c>
      <c r="AE42" s="137"/>
      <c r="AF42" s="138">
        <v>267.08775381129192</v>
      </c>
      <c r="AG42" s="138" t="s">
        <v>385</v>
      </c>
      <c r="AH42" s="138" t="s">
        <v>385</v>
      </c>
      <c r="AI42" s="138">
        <v>3.9631742133538008</v>
      </c>
      <c r="AJ42" s="138" t="s">
        <v>385</v>
      </c>
      <c r="AK42" s="138" t="s">
        <v>385</v>
      </c>
      <c r="AL42" s="147" t="s">
        <v>49</v>
      </c>
    </row>
    <row r="43" spans="1:38" s="2" customFormat="1" ht="26.25" customHeight="1" thickBot="1" x14ac:dyDescent="0.25">
      <c r="A43" s="63" t="s">
        <v>103</v>
      </c>
      <c r="B43" s="63" t="s">
        <v>109</v>
      </c>
      <c r="C43" s="64" t="s">
        <v>110</v>
      </c>
      <c r="D43" s="65"/>
      <c r="E43" s="136">
        <v>9.5777461999999994E-2</v>
      </c>
      <c r="F43" s="136">
        <v>7.8859930000000026E-3</v>
      </c>
      <c r="G43" s="136">
        <v>3.1112738000000001E-2</v>
      </c>
      <c r="H43" s="136" t="s">
        <v>395</v>
      </c>
      <c r="I43" s="136">
        <v>3.2849505000000029E-2</v>
      </c>
      <c r="J43" s="136">
        <v>6.8696704000000039E-2</v>
      </c>
      <c r="K43" s="136">
        <v>0.149061421</v>
      </c>
      <c r="L43" s="136">
        <v>6.434398135344732E-3</v>
      </c>
      <c r="M43" s="136">
        <v>0.16011676499999999</v>
      </c>
      <c r="N43" s="136">
        <v>8.1776130233630062E-3</v>
      </c>
      <c r="O43" s="136">
        <v>6.0871862296688756E-4</v>
      </c>
      <c r="P43" s="136">
        <v>4.5138098500780013E-4</v>
      </c>
      <c r="Q43" s="136">
        <v>3.8158709131220011E-4</v>
      </c>
      <c r="R43" s="136">
        <v>1.6844296456524853E-3</v>
      </c>
      <c r="S43" s="136">
        <v>1.3454200210083487E-3</v>
      </c>
      <c r="T43" s="136">
        <v>4.0449856592182183E-3</v>
      </c>
      <c r="U43" s="136">
        <v>1.1738758080257E-4</v>
      </c>
      <c r="V43" s="136">
        <v>3.0574773833518407E-2</v>
      </c>
      <c r="W43" s="136">
        <v>1.7956498242835E-2</v>
      </c>
      <c r="X43" s="136">
        <v>4.5702898233612012E-3</v>
      </c>
      <c r="Y43" s="136">
        <v>6.438525447556802E-3</v>
      </c>
      <c r="Z43" s="136">
        <v>3.1896035495708012E-3</v>
      </c>
      <c r="AA43" s="136">
        <v>2.7887480052788006E-3</v>
      </c>
      <c r="AB43" s="136">
        <v>1.6987166825767602E-2</v>
      </c>
      <c r="AC43" s="136">
        <v>2.1793409906760002E-4</v>
      </c>
      <c r="AD43" s="136">
        <v>6.4044695896394001E-3</v>
      </c>
      <c r="AE43" s="137"/>
      <c r="AF43" s="138">
        <v>33.657339061622388</v>
      </c>
      <c r="AG43" s="138">
        <v>40.28906371529412</v>
      </c>
      <c r="AH43" s="138">
        <v>1625.3923269150016</v>
      </c>
      <c r="AI43" s="138">
        <v>54.732527454094281</v>
      </c>
      <c r="AJ43" s="138" t="s">
        <v>392</v>
      </c>
      <c r="AK43" s="138" t="s">
        <v>385</v>
      </c>
      <c r="AL43" s="147" t="s">
        <v>49</v>
      </c>
    </row>
    <row r="44" spans="1:38" s="2" customFormat="1" ht="26.25" customHeight="1" thickBot="1" x14ac:dyDescent="0.25">
      <c r="A44" s="63" t="s">
        <v>70</v>
      </c>
      <c r="B44" s="63" t="s">
        <v>111</v>
      </c>
      <c r="C44" s="64" t="s">
        <v>112</v>
      </c>
      <c r="D44" s="65"/>
      <c r="E44" s="136">
        <v>2.4722433230780365</v>
      </c>
      <c r="F44" s="136">
        <v>0.33795872204990318</v>
      </c>
      <c r="G44" s="136">
        <v>1.5082175534532462E-3</v>
      </c>
      <c r="H44" s="136">
        <v>5.8482479915907622E-4</v>
      </c>
      <c r="I44" s="136">
        <v>0.13615609343224741</v>
      </c>
      <c r="J44" s="136">
        <v>0.13615609343224741</v>
      </c>
      <c r="K44" s="136">
        <v>0.13615609343224741</v>
      </c>
      <c r="L44" s="136">
        <v>7.8690527316550032E-2</v>
      </c>
      <c r="M44" s="136">
        <v>4.36762785158332</v>
      </c>
      <c r="N44" s="136" t="s">
        <v>395</v>
      </c>
      <c r="O44" s="136">
        <v>7.5410877672662309E-4</v>
      </c>
      <c r="P44" s="136" t="s">
        <v>395</v>
      </c>
      <c r="Q44" s="136" t="s">
        <v>395</v>
      </c>
      <c r="R44" s="136">
        <v>3.7705438836331154E-3</v>
      </c>
      <c r="S44" s="136">
        <v>0.1281984920435259</v>
      </c>
      <c r="T44" s="136">
        <v>5.2787614370863618E-3</v>
      </c>
      <c r="U44" s="136">
        <v>7.5410877672662309E-4</v>
      </c>
      <c r="V44" s="136">
        <v>7.5410877672662302E-2</v>
      </c>
      <c r="W44" s="136" t="s">
        <v>395</v>
      </c>
      <c r="X44" s="136">
        <v>2.3084818857354249E-3</v>
      </c>
      <c r="Y44" s="136">
        <v>3.7243883280775598E-3</v>
      </c>
      <c r="Z44" s="136" t="s">
        <v>395</v>
      </c>
      <c r="AA44" s="136" t="s">
        <v>395</v>
      </c>
      <c r="AB44" s="136">
        <v>6.0328702138129848E-3</v>
      </c>
      <c r="AC44" s="136" t="s">
        <v>395</v>
      </c>
      <c r="AD44" s="136" t="s">
        <v>395</v>
      </c>
      <c r="AE44" s="137"/>
      <c r="AF44" s="138">
        <v>2961.2870672643721</v>
      </c>
      <c r="AG44" s="138" t="s">
        <v>385</v>
      </c>
      <c r="AH44" s="138" t="s">
        <v>385</v>
      </c>
      <c r="AI44" s="138">
        <v>104.53584017905862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0.14572143800000001</v>
      </c>
      <c r="F46" s="136">
        <v>0.37980109800000056</v>
      </c>
      <c r="G46" s="136">
        <v>0.17435811400000004</v>
      </c>
      <c r="H46" s="136">
        <v>1.495E-3</v>
      </c>
      <c r="I46" s="136">
        <v>1.7699721000000002E-2</v>
      </c>
      <c r="J46" s="136">
        <v>2.5713888000000001E-2</v>
      </c>
      <c r="K46" s="136">
        <v>5.1615087000000004E-2</v>
      </c>
      <c r="L46" s="136">
        <v>2.0205701457986377E-3</v>
      </c>
      <c r="M46" s="136">
        <v>0.11590067899999999</v>
      </c>
      <c r="N46" s="136">
        <v>1.1390570786493916E-2</v>
      </c>
      <c r="O46" s="136">
        <v>2.0318390445483761E-4</v>
      </c>
      <c r="P46" s="136">
        <v>8.6556515298454864E-4</v>
      </c>
      <c r="Q46" s="136">
        <v>5.3746045338171902E-4</v>
      </c>
      <c r="R46" s="136">
        <v>1.5871383140538692E-3</v>
      </c>
      <c r="S46" s="136">
        <v>1.4317621959799331E-3</v>
      </c>
      <c r="T46" s="136">
        <v>3.0070283092425449E-3</v>
      </c>
      <c r="U46" s="136">
        <v>2.0148602279031793E-4</v>
      </c>
      <c r="V46" s="136">
        <v>1.948105950022307E-2</v>
      </c>
      <c r="W46" s="136">
        <v>1.7393584765644239E-2</v>
      </c>
      <c r="X46" s="136">
        <v>4.1379933446266332E-3</v>
      </c>
      <c r="Y46" s="136">
        <v>5.8574996752720323E-3</v>
      </c>
      <c r="Z46" s="136">
        <v>2.9954536534577158E-3</v>
      </c>
      <c r="AA46" s="136">
        <v>2.5552479771377193E-3</v>
      </c>
      <c r="AB46" s="136">
        <v>1.5546194650494101E-2</v>
      </c>
      <c r="AC46" s="136">
        <v>7.8429483749296958E-5</v>
      </c>
      <c r="AD46" s="136">
        <v>1.4714137004751947E-2</v>
      </c>
      <c r="AE46" s="137"/>
      <c r="AF46" s="138">
        <v>12.208844740542727</v>
      </c>
      <c r="AG46" s="138">
        <v>85.601120100000017</v>
      </c>
      <c r="AH46" s="138">
        <v>2072.216900192001</v>
      </c>
      <c r="AI46" s="138">
        <v>312.65021648000004</v>
      </c>
      <c r="AJ46" s="138">
        <v>50.731808999999998</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6.1934490000000002</v>
      </c>
      <c r="G48" s="136" t="s">
        <v>385</v>
      </c>
      <c r="H48" s="136" t="s">
        <v>385</v>
      </c>
      <c r="I48" s="136">
        <v>8.2579319999999998E-2</v>
      </c>
      <c r="J48" s="136">
        <v>0.57805524000000008</v>
      </c>
      <c r="K48" s="136">
        <v>1.21804497</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2.0644830000000001</v>
      </c>
      <c r="AL48" s="147" t="s">
        <v>400</v>
      </c>
    </row>
    <row r="49" spans="1:38" s="2" customFormat="1" ht="26.25" customHeight="1" thickBot="1" x14ac:dyDescent="0.25">
      <c r="A49" s="63" t="s">
        <v>119</v>
      </c>
      <c r="B49" s="63" t="s">
        <v>122</v>
      </c>
      <c r="C49" s="64" t="s">
        <v>123</v>
      </c>
      <c r="D49" s="65"/>
      <c r="E49" s="136">
        <v>1.5660120735E-3</v>
      </c>
      <c r="F49" s="136">
        <v>1.3398103295500001E-2</v>
      </c>
      <c r="G49" s="136">
        <v>1.3920107320000001E-3</v>
      </c>
      <c r="H49" s="136">
        <v>6.4380496355000002E-3</v>
      </c>
      <c r="I49" s="136">
        <v>0.106140818315</v>
      </c>
      <c r="J49" s="136">
        <v>0.25404195859000001</v>
      </c>
      <c r="K49" s="136">
        <v>0.603784655005</v>
      </c>
      <c r="L49" s="136">
        <v>5.2009000974349996E-2</v>
      </c>
      <c r="M49" s="136">
        <v>0.80040617089999999</v>
      </c>
      <c r="N49" s="136">
        <v>0.66120509770000002</v>
      </c>
      <c r="O49" s="136">
        <v>1.2180093905E-2</v>
      </c>
      <c r="P49" s="136">
        <v>2.088016098E-2</v>
      </c>
      <c r="Q49" s="136">
        <v>2.2620174394999998E-2</v>
      </c>
      <c r="R49" s="136">
        <v>0.29580228055000002</v>
      </c>
      <c r="S49" s="136">
        <v>8.3520643919999998E-2</v>
      </c>
      <c r="T49" s="136">
        <v>0.20880160979999998</v>
      </c>
      <c r="U49" s="136">
        <v>2.7840214639999999E-2</v>
      </c>
      <c r="V49" s="136">
        <v>0.38280295129999997</v>
      </c>
      <c r="W49" s="136">
        <v>5.2200402449999999</v>
      </c>
      <c r="X49" s="136">
        <v>0.27840214639999999</v>
      </c>
      <c r="Y49" s="136">
        <v>0.34800268300000003</v>
      </c>
      <c r="Z49" s="136">
        <v>0.17400134150000002</v>
      </c>
      <c r="AA49" s="136">
        <v>0.12180093905000001</v>
      </c>
      <c r="AB49" s="136">
        <v>0.92220710994999999</v>
      </c>
      <c r="AC49" s="136" t="s">
        <v>395</v>
      </c>
      <c r="AD49" s="136" t="s">
        <v>395</v>
      </c>
      <c r="AE49" s="137"/>
      <c r="AF49" s="138" t="s">
        <v>385</v>
      </c>
      <c r="AG49" s="138" t="s">
        <v>385</v>
      </c>
      <c r="AH49" s="138" t="s">
        <v>385</v>
      </c>
      <c r="AI49" s="138" t="s">
        <v>385</v>
      </c>
      <c r="AJ49" s="138" t="s">
        <v>385</v>
      </c>
      <c r="AK49" s="138">
        <v>1.740013415</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0.70039799999999997</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10.664999999999999</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3.0370500000000002E-2</v>
      </c>
      <c r="O52" s="136">
        <v>3.0370500000000002E-2</v>
      </c>
      <c r="P52" s="136">
        <v>3.0370500000000002E-2</v>
      </c>
      <c r="Q52" s="136">
        <v>3.0370500000000002E-2</v>
      </c>
      <c r="R52" s="136">
        <v>3.0370500000000002E-2</v>
      </c>
      <c r="S52" s="136">
        <v>3.0370500000000002E-2</v>
      </c>
      <c r="T52" s="136">
        <v>3.0370500000000002E-2</v>
      </c>
      <c r="U52" s="136">
        <v>3.0370500000000002E-2</v>
      </c>
      <c r="V52" s="136">
        <v>3.0370500000000002E-2</v>
      </c>
      <c r="W52" s="136">
        <v>3.3943500000000001E-2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5.9550000000000001</v>
      </c>
      <c r="AL52" s="147" t="s">
        <v>404</v>
      </c>
    </row>
    <row r="53" spans="1:38" s="2" customFormat="1" ht="26.25" customHeight="1" thickBot="1" x14ac:dyDescent="0.25">
      <c r="A53" s="63" t="s">
        <v>119</v>
      </c>
      <c r="B53" s="67" t="s">
        <v>129</v>
      </c>
      <c r="C53" s="69" t="s">
        <v>130</v>
      </c>
      <c r="D53" s="66"/>
      <c r="E53" s="136" t="s">
        <v>385</v>
      </c>
      <c r="F53" s="136">
        <v>4.1847834069627421</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2.092391703481371</v>
      </c>
      <c r="AL53" s="147" t="s">
        <v>405</v>
      </c>
    </row>
    <row r="54" spans="1:38" s="2" customFormat="1" ht="37.5" customHeight="1" thickBot="1" x14ac:dyDescent="0.25">
      <c r="A54" s="63" t="s">
        <v>119</v>
      </c>
      <c r="B54" s="67" t="s">
        <v>131</v>
      </c>
      <c r="C54" s="69" t="s">
        <v>132</v>
      </c>
      <c r="D54" s="66"/>
      <c r="E54" s="136" t="s">
        <v>385</v>
      </c>
      <c r="F54" s="136">
        <v>0.69598895999999999</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73050</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4.1244586999999992E-2</v>
      </c>
      <c r="J57" s="136">
        <v>9.8412372999999997E-2</v>
      </c>
      <c r="K57" s="136">
        <v>0.25038659099999999</v>
      </c>
      <c r="L57" s="136">
        <v>1.2373376099999998E-3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2825.3229999999999</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1.577731E-3</v>
      </c>
      <c r="J58" s="136">
        <v>1.8932769000000002E-2</v>
      </c>
      <c r="K58" s="136">
        <v>0.15777313100000001</v>
      </c>
      <c r="L58" s="136">
        <v>7.2575625999999996E-6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1018.351</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4.8874903999999997E-2</v>
      </c>
      <c r="J59" s="136">
        <v>5.1022270999999994E-2</v>
      </c>
      <c r="K59" s="136">
        <v>5.3706495E-2</v>
      </c>
      <c r="L59" s="136">
        <v>3.0302440479999998E-5</v>
      </c>
      <c r="M59" s="136" t="s">
        <v>394</v>
      </c>
      <c r="N59" s="136">
        <v>0.55672241132066536</v>
      </c>
      <c r="O59" s="136">
        <v>1.7952839999999998E-2</v>
      </c>
      <c r="P59" s="136">
        <v>9.6317958899999991E-4</v>
      </c>
      <c r="Q59" s="136">
        <v>4.3386029999999999E-2</v>
      </c>
      <c r="R59" s="136">
        <v>5.5354590000000002E-2</v>
      </c>
      <c r="S59" s="136">
        <v>2.2474190409999995E-3</v>
      </c>
      <c r="T59" s="136">
        <v>3.5905679999999995E-2</v>
      </c>
      <c r="U59" s="136">
        <v>0.22441050000000001</v>
      </c>
      <c r="V59" s="136">
        <v>0.11879214930999998</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321.05986299999995</v>
      </c>
      <c r="AL59" s="147" t="s">
        <v>410</v>
      </c>
    </row>
    <row r="60" spans="1:38" s="2" customFormat="1" ht="26.25" customHeight="1" thickBot="1" x14ac:dyDescent="0.25">
      <c r="A60" s="63" t="s">
        <v>53</v>
      </c>
      <c r="B60" s="71" t="s">
        <v>142</v>
      </c>
      <c r="C60" s="64" t="s">
        <v>143</v>
      </c>
      <c r="D60" s="110"/>
      <c r="E60" s="136">
        <v>2.4291691000000001E-2</v>
      </c>
      <c r="F60" s="136">
        <v>6.9711999999999997E-4</v>
      </c>
      <c r="G60" s="136">
        <v>2.2730768999999998E-2</v>
      </c>
      <c r="H60" s="136" t="s">
        <v>385</v>
      </c>
      <c r="I60" s="136">
        <v>3.7861030000000007E-3</v>
      </c>
      <c r="J60" s="136">
        <v>4.5431011000000042E-2</v>
      </c>
      <c r="K60" s="136">
        <v>0.37858856200000002</v>
      </c>
      <c r="L60" s="136" t="s">
        <v>385</v>
      </c>
      <c r="M60" s="136">
        <v>4.1495891E-2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64.16786080898811</v>
      </c>
      <c r="AG60" s="138">
        <v>78.842700000000008</v>
      </c>
      <c r="AH60" s="138">
        <v>77.595367719999999</v>
      </c>
      <c r="AI60" s="138" t="s">
        <v>392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0.14444249748266577</v>
      </c>
      <c r="J61" s="136">
        <v>1.444424974826658</v>
      </c>
      <c r="K61" s="136">
        <v>4.8276890036059745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3.9397656000000008</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0.40388022499999998</v>
      </c>
      <c r="F63" s="136">
        <v>0.16350378299999993</v>
      </c>
      <c r="G63" s="136">
        <v>0.76010325999999995</v>
      </c>
      <c r="H63" s="136">
        <v>1.3275180000000001E-2</v>
      </c>
      <c r="I63" s="136">
        <v>0.14070682000000001</v>
      </c>
      <c r="J63" s="136">
        <v>0.152711386</v>
      </c>
      <c r="K63" s="136">
        <v>0.20573418300000001</v>
      </c>
      <c r="L63" s="136" t="s">
        <v>395</v>
      </c>
      <c r="M63" s="136">
        <v>1.7317760710000001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14.747099000000002</v>
      </c>
      <c r="AG63" s="138">
        <v>629.55031564499996</v>
      </c>
      <c r="AH63" s="138">
        <v>1939.6607868699994</v>
      </c>
      <c r="AI63" s="138" t="s">
        <v>392</v>
      </c>
      <c r="AJ63" s="138" t="s">
        <v>385</v>
      </c>
      <c r="AK63" s="138" t="s">
        <v>385</v>
      </c>
      <c r="AL63" s="147" t="s">
        <v>402</v>
      </c>
    </row>
    <row r="64" spans="1:38" s="2" customFormat="1" ht="26.25" customHeight="1" thickBot="1" x14ac:dyDescent="0.25">
      <c r="A64" s="63" t="s">
        <v>53</v>
      </c>
      <c r="B64" s="71" t="s">
        <v>150</v>
      </c>
      <c r="C64" s="64" t="s">
        <v>151</v>
      </c>
      <c r="D64" s="65"/>
      <c r="E64" s="136">
        <v>0.20098173899999999</v>
      </c>
      <c r="F64" s="136">
        <v>3.6872559999999994E-3</v>
      </c>
      <c r="G64" s="136">
        <v>1.096264E-3</v>
      </c>
      <c r="H64" s="136">
        <v>3.6244000000000003E-3</v>
      </c>
      <c r="I64" s="136">
        <v>3.2887929999999999E-3</v>
      </c>
      <c r="J64" s="136">
        <v>5.4813209999999991E-3</v>
      </c>
      <c r="K64" s="136">
        <v>9.135533999999999E-3</v>
      </c>
      <c r="L64" s="136" t="s">
        <v>385</v>
      </c>
      <c r="M64" s="136">
        <v>6.737456E-2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3913.4342059000001</v>
      </c>
      <c r="AI64" s="138" t="s">
        <v>392</v>
      </c>
      <c r="AJ64" s="138" t="s">
        <v>392</v>
      </c>
      <c r="AK64" s="138">
        <v>362.44</v>
      </c>
      <c r="AL64" s="147" t="s">
        <v>414</v>
      </c>
    </row>
    <row r="65" spans="1:38" s="2" customFormat="1" ht="26.25" customHeight="1" thickBot="1" x14ac:dyDescent="0.25">
      <c r="A65" s="63" t="s">
        <v>53</v>
      </c>
      <c r="B65" s="67" t="s">
        <v>152</v>
      </c>
      <c r="C65" s="64" t="s">
        <v>153</v>
      </c>
      <c r="D65" s="65"/>
      <c r="E65" s="136">
        <v>7.343863E-3</v>
      </c>
      <c r="F65" s="136" t="s">
        <v>385</v>
      </c>
      <c r="G65" s="136" t="s">
        <v>385</v>
      </c>
      <c r="H65" s="136">
        <v>4.4146732999999988E-3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489.22430000000003</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7.9065369999999996E-2</v>
      </c>
      <c r="F67" s="136">
        <v>1.1039000000000001E-5</v>
      </c>
      <c r="G67" s="136">
        <v>2.7846659999999999E-3</v>
      </c>
      <c r="H67" s="136" t="s">
        <v>385</v>
      </c>
      <c r="I67" s="136">
        <v>4.8921860999999997E-2</v>
      </c>
      <c r="J67" s="136">
        <v>8.1536437000000003E-2</v>
      </c>
      <c r="K67" s="136">
        <v>0.13589406299999998</v>
      </c>
      <c r="L67" s="136" t="s">
        <v>395</v>
      </c>
      <c r="M67" s="136">
        <v>0.27036974199999997</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234.74788531999999</v>
      </c>
      <c r="AI67" s="138" t="s">
        <v>392</v>
      </c>
      <c r="AJ67" s="138" t="s">
        <v>392</v>
      </c>
      <c r="AK67" s="138">
        <v>101.2153</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0.37631007699999997</v>
      </c>
      <c r="F70" s="136">
        <v>0.49619933300000002</v>
      </c>
      <c r="G70" s="136">
        <v>1.257430431</v>
      </c>
      <c r="H70" s="136">
        <v>0.19491846799999998</v>
      </c>
      <c r="I70" s="136">
        <v>6.9019742000000037E-2</v>
      </c>
      <c r="J70" s="136">
        <v>0.11036661500000006</v>
      </c>
      <c r="K70" s="136">
        <v>0.171621303</v>
      </c>
      <c r="L70" s="136">
        <v>1.2423553560000006E-3</v>
      </c>
      <c r="M70" s="136">
        <v>0.94300846999999999</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90.611269827216447</v>
      </c>
      <c r="AG70" s="138" t="s">
        <v>392</v>
      </c>
      <c r="AH70" s="138">
        <v>1250.1572734709998</v>
      </c>
      <c r="AI70" s="138" t="s">
        <v>392</v>
      </c>
      <c r="AJ70" s="138" t="s">
        <v>392</v>
      </c>
      <c r="AK70" s="138" t="s">
        <v>385</v>
      </c>
      <c r="AL70" s="147" t="s">
        <v>402</v>
      </c>
    </row>
    <row r="71" spans="1:38" s="2" customFormat="1" ht="26.25" customHeight="1" thickBot="1" x14ac:dyDescent="0.25">
      <c r="A71" s="63" t="s">
        <v>53</v>
      </c>
      <c r="B71" s="63" t="s">
        <v>163</v>
      </c>
      <c r="C71" s="64" t="s">
        <v>164</v>
      </c>
      <c r="D71" s="70"/>
      <c r="E71" s="136">
        <v>1.1660999999999999E-5</v>
      </c>
      <c r="F71" s="136">
        <v>1.7413467079999998</v>
      </c>
      <c r="G71" s="136">
        <v>1.0037000000000001E-5</v>
      </c>
      <c r="H71" s="136" t="s">
        <v>392</v>
      </c>
      <c r="I71" s="136">
        <v>9.3099999999999996E-7</v>
      </c>
      <c r="J71" s="136">
        <v>1.167E-6</v>
      </c>
      <c r="K71" s="136">
        <v>1.1789999999999999E-6</v>
      </c>
      <c r="L71" s="136" t="s">
        <v>395</v>
      </c>
      <c r="M71" s="136">
        <v>4.1000000000000006E-6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9.309371800000001</v>
      </c>
      <c r="AG71" s="138" t="s">
        <v>392</v>
      </c>
      <c r="AH71" s="138">
        <v>0.21192568000000003</v>
      </c>
      <c r="AI71" s="138" t="s">
        <v>392</v>
      </c>
      <c r="AJ71" s="138" t="s">
        <v>392</v>
      </c>
      <c r="AK71" s="138" t="s">
        <v>385</v>
      </c>
      <c r="AL71" s="147" t="s">
        <v>402</v>
      </c>
    </row>
    <row r="72" spans="1:38" s="2" customFormat="1" ht="26.25" customHeight="1" thickBot="1" x14ac:dyDescent="0.25">
      <c r="A72" s="63" t="s">
        <v>53</v>
      </c>
      <c r="B72" s="63" t="s">
        <v>165</v>
      </c>
      <c r="C72" s="64" t="s">
        <v>166</v>
      </c>
      <c r="D72" s="65"/>
      <c r="E72" s="136">
        <v>2.363198138</v>
      </c>
      <c r="F72" s="136">
        <v>0.34496671300000004</v>
      </c>
      <c r="G72" s="136">
        <v>6.6127683729999998</v>
      </c>
      <c r="H72" s="136">
        <v>2.5582E-5</v>
      </c>
      <c r="I72" s="136">
        <v>0.29821393199999996</v>
      </c>
      <c r="J72" s="136">
        <v>0.47987970299999994</v>
      </c>
      <c r="K72" s="136">
        <v>2.1684971900000001</v>
      </c>
      <c r="L72" s="136">
        <v>1.0735701551999998E-3</v>
      </c>
      <c r="M72" s="136">
        <v>87.298568160000002</v>
      </c>
      <c r="N72" s="136">
        <v>4.5040004918607242</v>
      </c>
      <c r="O72" s="136">
        <v>8.0394572177145379E-2</v>
      </c>
      <c r="P72" s="136">
        <v>3.6671555099751743E-2</v>
      </c>
      <c r="Q72" s="136">
        <v>0.43616702206207236</v>
      </c>
      <c r="R72" s="136">
        <v>0.39908955645216854</v>
      </c>
      <c r="S72" s="136">
        <v>0.26365309999999997</v>
      </c>
      <c r="T72" s="136">
        <v>0.17517919031269075</v>
      </c>
      <c r="U72" s="136">
        <v>8.1012429999999996E-2</v>
      </c>
      <c r="V72" s="136">
        <v>7.2005197633961888</v>
      </c>
      <c r="W72" s="136">
        <v>31.141048060000003</v>
      </c>
      <c r="X72" s="136" t="s">
        <v>395</v>
      </c>
      <c r="Y72" s="136" t="s">
        <v>395</v>
      </c>
      <c r="Z72" s="136" t="s">
        <v>395</v>
      </c>
      <c r="AA72" s="136" t="s">
        <v>395</v>
      </c>
      <c r="AB72" s="136">
        <v>11.695479800000001</v>
      </c>
      <c r="AC72" s="136">
        <v>9.9986999999999993E-2</v>
      </c>
      <c r="AD72" s="136">
        <v>23.265773499999998</v>
      </c>
      <c r="AE72" s="137"/>
      <c r="AF72" s="138">
        <v>6.6420000000000003E-3</v>
      </c>
      <c r="AG72" s="138">
        <v>77282.388701160991</v>
      </c>
      <c r="AH72" s="138">
        <v>5731.0140122100011</v>
      </c>
      <c r="AI72" s="138" t="s">
        <v>392</v>
      </c>
      <c r="AJ72" s="138" t="s">
        <v>392</v>
      </c>
      <c r="AK72" s="138">
        <v>5174.2449999999999</v>
      </c>
      <c r="AL72" s="147" t="s">
        <v>420</v>
      </c>
    </row>
    <row r="73" spans="1:38" s="2" customFormat="1" ht="26.25" customHeight="1" thickBot="1" x14ac:dyDescent="0.25">
      <c r="A73" s="63" t="s">
        <v>53</v>
      </c>
      <c r="B73" s="63" t="s">
        <v>167</v>
      </c>
      <c r="C73" s="64" t="s">
        <v>168</v>
      </c>
      <c r="D73" s="65"/>
      <c r="E73" s="136">
        <v>6.5317280000000005E-3</v>
      </c>
      <c r="F73" s="136">
        <v>1.9041477999999997E-2</v>
      </c>
      <c r="G73" s="136">
        <v>1.3091502E-2</v>
      </c>
      <c r="H73" s="136" t="s">
        <v>392</v>
      </c>
      <c r="I73" s="136">
        <v>2.5971131000000001E-2</v>
      </c>
      <c r="J73" s="136">
        <v>3.2930435000000001E-2</v>
      </c>
      <c r="K73" s="136">
        <v>3.6614243000000005E-2</v>
      </c>
      <c r="L73" s="136">
        <v>2.5971131000000003E-3</v>
      </c>
      <c r="M73" s="136">
        <v>0.32595222099999999</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175.42814321999998</v>
      </c>
      <c r="AH73" s="138">
        <v>4.0179861500000005</v>
      </c>
      <c r="AI73" s="138" t="s">
        <v>392</v>
      </c>
      <c r="AJ73" s="138" t="s">
        <v>392</v>
      </c>
      <c r="AK73" s="138">
        <v>154.18100000000001</v>
      </c>
      <c r="AL73" s="147" t="s">
        <v>421</v>
      </c>
    </row>
    <row r="74" spans="1:38" s="2" customFormat="1" ht="26.25" customHeight="1" thickBot="1" x14ac:dyDescent="0.25">
      <c r="A74" s="63" t="s">
        <v>53</v>
      </c>
      <c r="B74" s="63" t="s">
        <v>169</v>
      </c>
      <c r="C74" s="64" t="s">
        <v>170</v>
      </c>
      <c r="D74" s="65"/>
      <c r="E74" s="136">
        <v>0.559139987</v>
      </c>
      <c r="F74" s="136">
        <v>3.7480181000000001E-2</v>
      </c>
      <c r="G74" s="136">
        <v>1.3263856410000001</v>
      </c>
      <c r="H74" s="136" t="s">
        <v>395</v>
      </c>
      <c r="I74" s="136">
        <v>8.0468867999999999E-2</v>
      </c>
      <c r="J74" s="136">
        <v>9.0804473999999996E-2</v>
      </c>
      <c r="K74" s="136">
        <v>9.8319310999999993E-2</v>
      </c>
      <c r="L74" s="136">
        <v>1.850783964E-3</v>
      </c>
      <c r="M74" s="136">
        <v>12.942442889000001</v>
      </c>
      <c r="N74" s="136" t="s">
        <v>395</v>
      </c>
      <c r="O74" s="136" t="s">
        <v>395</v>
      </c>
      <c r="P74" s="136" t="s">
        <v>395</v>
      </c>
      <c r="Q74" s="136" t="s">
        <v>395</v>
      </c>
      <c r="R74" s="136" t="s">
        <v>395</v>
      </c>
      <c r="S74" s="136" t="s">
        <v>395</v>
      </c>
      <c r="T74" s="136" t="s">
        <v>395</v>
      </c>
      <c r="U74" s="136" t="s">
        <v>395</v>
      </c>
      <c r="V74" s="136" t="s">
        <v>395</v>
      </c>
      <c r="W74" s="136" t="s">
        <v>395</v>
      </c>
      <c r="X74" s="136">
        <v>1.1232480000000001E-2</v>
      </c>
      <c r="Y74" s="136">
        <v>3.2092800000000001E-3</v>
      </c>
      <c r="Z74" s="136">
        <v>3.2092800000000001E-3</v>
      </c>
      <c r="AA74" s="136">
        <v>1.6046400000000001E-3</v>
      </c>
      <c r="AB74" s="136">
        <v>1.9255680000000001E-2</v>
      </c>
      <c r="AC74" s="136" t="s">
        <v>395</v>
      </c>
      <c r="AD74" s="136" t="s">
        <v>385</v>
      </c>
      <c r="AE74" s="137"/>
      <c r="AF74" s="138">
        <v>1.8704249999999999E-2</v>
      </c>
      <c r="AG74" s="138" t="s">
        <v>392</v>
      </c>
      <c r="AH74" s="138">
        <v>6989.4827805200011</v>
      </c>
      <c r="AI74" s="138" t="s">
        <v>392</v>
      </c>
      <c r="AJ74" s="138">
        <v>40.603319999999997</v>
      </c>
      <c r="AK74" s="138">
        <v>160.464</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2.8095142E-2</v>
      </c>
      <c r="F78" s="136">
        <v>7.3258350999999999E-2</v>
      </c>
      <c r="G78" s="136">
        <v>8.8230259000000005E-2</v>
      </c>
      <c r="H78" s="136" t="s">
        <v>395</v>
      </c>
      <c r="I78" s="136">
        <v>2.4769105999999999E-2</v>
      </c>
      <c r="J78" s="136">
        <v>3.1397458000000003E-2</v>
      </c>
      <c r="K78" s="136">
        <v>0.152156239</v>
      </c>
      <c r="L78" s="136">
        <v>2.4769105999999999E-5</v>
      </c>
      <c r="M78" s="136">
        <v>2.7309713529999997</v>
      </c>
      <c r="N78" s="136">
        <v>3.4596719999996183E-4</v>
      </c>
      <c r="O78" s="136">
        <v>7.6659294101152617E-2</v>
      </c>
      <c r="P78" s="136">
        <v>1.1051730000000001E-3</v>
      </c>
      <c r="Q78" s="136">
        <v>1.2037397519034956E-2</v>
      </c>
      <c r="R78" s="136">
        <v>0.76881600000000005</v>
      </c>
      <c r="S78" s="136">
        <v>1.3454280000000001</v>
      </c>
      <c r="T78" s="136">
        <v>1.8739889999997934E-6</v>
      </c>
      <c r="U78" s="136" t="s">
        <v>395</v>
      </c>
      <c r="V78" s="136" t="s">
        <v>395</v>
      </c>
      <c r="W78" s="136">
        <v>2.1622949999999999</v>
      </c>
      <c r="X78" s="136" t="s">
        <v>395</v>
      </c>
      <c r="Y78" s="136" t="s">
        <v>395</v>
      </c>
      <c r="Z78" s="136" t="s">
        <v>395</v>
      </c>
      <c r="AA78" s="136" t="s">
        <v>395</v>
      </c>
      <c r="AB78" s="136" t="s">
        <v>395</v>
      </c>
      <c r="AC78" s="136" t="s">
        <v>395</v>
      </c>
      <c r="AD78" s="136">
        <v>1.7778870000000001E-4</v>
      </c>
      <c r="AE78" s="137"/>
      <c r="AF78" s="138" t="s">
        <v>392</v>
      </c>
      <c r="AG78" s="138">
        <v>132.07637576000002</v>
      </c>
      <c r="AH78" s="138">
        <v>172.19496112000002</v>
      </c>
      <c r="AI78" s="138" t="s">
        <v>392</v>
      </c>
      <c r="AJ78" s="138" t="s">
        <v>392</v>
      </c>
      <c r="AK78" s="138">
        <v>48.051000000000002</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1.6117801249999999</v>
      </c>
      <c r="F80" s="136">
        <v>0.13151716800000002</v>
      </c>
      <c r="G80" s="136">
        <v>1.0024405989999998</v>
      </c>
      <c r="H80" s="136">
        <v>5.3991589999999997E-3</v>
      </c>
      <c r="I80" s="136">
        <v>6.6975641999999946E-2</v>
      </c>
      <c r="J80" s="136">
        <v>9.1689479999999948E-2</v>
      </c>
      <c r="K80" s="136">
        <v>0.186814117</v>
      </c>
      <c r="L80" s="136" t="s">
        <v>395</v>
      </c>
      <c r="M80" s="136">
        <v>5.1446006770000006</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1.9520243598698557</v>
      </c>
      <c r="AG80" s="138" t="s">
        <v>392</v>
      </c>
      <c r="AH80" s="138">
        <v>3.2753818777899997</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4.7145377270104731</v>
      </c>
      <c r="G82" s="136" t="s">
        <v>385</v>
      </c>
      <c r="H82" s="136" t="s">
        <v>385</v>
      </c>
      <c r="I82" s="136" t="s">
        <v>395</v>
      </c>
      <c r="J82" s="136" t="s">
        <v>385</v>
      </c>
      <c r="K82" s="136" t="s">
        <v>385</v>
      </c>
      <c r="L82" s="136" t="s">
        <v>385</v>
      </c>
      <c r="M82" s="136" t="s">
        <v>385</v>
      </c>
      <c r="N82" s="136" t="s">
        <v>385</v>
      </c>
      <c r="O82" s="136" t="s">
        <v>385</v>
      </c>
      <c r="P82" s="136">
        <v>3.0227489599999997E-2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5397766</v>
      </c>
      <c r="AL82" s="147" t="s">
        <v>431</v>
      </c>
    </row>
    <row r="83" spans="1:38" s="2" customFormat="1" ht="26.25" customHeight="1" thickBot="1" x14ac:dyDescent="0.25">
      <c r="A83" s="63" t="s">
        <v>53</v>
      </c>
      <c r="B83" s="74" t="s">
        <v>188</v>
      </c>
      <c r="C83" s="75" t="s">
        <v>189</v>
      </c>
      <c r="D83" s="65"/>
      <c r="E83" s="136" t="s">
        <v>395</v>
      </c>
      <c r="F83" s="136">
        <v>2.0260117999999997E-2</v>
      </c>
      <c r="G83" s="136" t="s">
        <v>395</v>
      </c>
      <c r="H83" s="136" t="s">
        <v>385</v>
      </c>
      <c r="I83" s="136">
        <v>9.6102000000000023E-5</v>
      </c>
      <c r="J83" s="136">
        <v>9.7058699999999997E-4</v>
      </c>
      <c r="K83" s="136">
        <v>7.9664379999999993E-3</v>
      </c>
      <c r="L83" s="136">
        <v>5.4778140000000011E-6</v>
      </c>
      <c r="M83" s="136" t="s">
        <v>395</v>
      </c>
      <c r="N83" s="136" t="s">
        <v>385</v>
      </c>
      <c r="O83" s="136" t="s">
        <v>385</v>
      </c>
      <c r="P83" s="136" t="s">
        <v>385</v>
      </c>
      <c r="Q83" s="136" t="s">
        <v>385</v>
      </c>
      <c r="R83" s="136" t="s">
        <v>385</v>
      </c>
      <c r="S83" s="136" t="s">
        <v>385</v>
      </c>
      <c r="T83" s="136" t="s">
        <v>385</v>
      </c>
      <c r="U83" s="136" t="s">
        <v>385</v>
      </c>
      <c r="V83" s="136" t="s">
        <v>385</v>
      </c>
      <c r="W83" s="136">
        <v>8.0849999999999984E-3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115500</v>
      </c>
      <c r="AL83" s="147" t="s">
        <v>432</v>
      </c>
    </row>
    <row r="84" spans="1:38" s="2" customFormat="1" ht="26.25" customHeight="1" thickBot="1" x14ac:dyDescent="0.25">
      <c r="A84" s="63" t="s">
        <v>53</v>
      </c>
      <c r="B84" s="74" t="s">
        <v>190</v>
      </c>
      <c r="C84" s="75" t="s">
        <v>191</v>
      </c>
      <c r="D84" s="65"/>
      <c r="E84" s="136" t="s">
        <v>395</v>
      </c>
      <c r="F84" s="136">
        <v>4.263803E-3</v>
      </c>
      <c r="G84" s="136" t="s">
        <v>385</v>
      </c>
      <c r="H84" s="136" t="s">
        <v>385</v>
      </c>
      <c r="I84" s="136">
        <v>3.4750250000000001E-3</v>
      </c>
      <c r="J84" s="136">
        <v>4.3547789999999996E-3</v>
      </c>
      <c r="K84" s="136">
        <v>4.3987660000000001E-3</v>
      </c>
      <c r="L84" s="136">
        <v>4.5175324999999996E-5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29.599</v>
      </c>
      <c r="AL84" s="147" t="s">
        <v>433</v>
      </c>
    </row>
    <row r="85" spans="1:38" s="2" customFormat="1" ht="26.25" customHeight="1" thickBot="1" x14ac:dyDescent="0.25">
      <c r="A85" s="63" t="s">
        <v>185</v>
      </c>
      <c r="B85" s="69" t="s">
        <v>192</v>
      </c>
      <c r="C85" s="75" t="s">
        <v>373</v>
      </c>
      <c r="D85" s="65"/>
      <c r="E85" s="136" t="s">
        <v>385</v>
      </c>
      <c r="F85" s="136">
        <v>13.29357918334575</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74.717916000000002</v>
      </c>
      <c r="AL85" s="147" t="s">
        <v>434</v>
      </c>
    </row>
    <row r="86" spans="1:38" s="2" customFormat="1" ht="26.25" customHeight="1" thickBot="1" x14ac:dyDescent="0.25">
      <c r="A86" s="63" t="s">
        <v>185</v>
      </c>
      <c r="B86" s="69" t="s">
        <v>193</v>
      </c>
      <c r="C86" s="73" t="s">
        <v>194</v>
      </c>
      <c r="D86" s="65"/>
      <c r="E86" s="136" t="s">
        <v>385</v>
      </c>
      <c r="F86" s="136">
        <v>5.9345910000000019</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6.100345218000002</v>
      </c>
      <c r="AL86" s="147" t="s">
        <v>435</v>
      </c>
    </row>
    <row r="87" spans="1:38" s="2" customFormat="1" ht="26.25" customHeight="1" thickBot="1" x14ac:dyDescent="0.25">
      <c r="A87" s="63" t="s">
        <v>185</v>
      </c>
      <c r="B87" s="69" t="s">
        <v>195</v>
      </c>
      <c r="C87" s="73" t="s">
        <v>196</v>
      </c>
      <c r="D87" s="65"/>
      <c r="E87" s="136" t="s">
        <v>385</v>
      </c>
      <c r="F87" s="136">
        <v>4.1973999999999984E-2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5.1487000000000019E-2</v>
      </c>
      <c r="AL87" s="147" t="s">
        <v>435</v>
      </c>
    </row>
    <row r="88" spans="1:38" s="2" customFormat="1" ht="26.25" customHeight="1" thickBot="1" x14ac:dyDescent="0.25">
      <c r="A88" s="63" t="s">
        <v>185</v>
      </c>
      <c r="B88" s="69" t="s">
        <v>197</v>
      </c>
      <c r="C88" s="73" t="s">
        <v>198</v>
      </c>
      <c r="D88" s="65"/>
      <c r="E88" s="136" t="s">
        <v>395</v>
      </c>
      <c r="F88" s="136">
        <v>0.84830199999999989</v>
      </c>
      <c r="G88" s="136" t="s">
        <v>395</v>
      </c>
      <c r="H88" s="136" t="s">
        <v>395</v>
      </c>
      <c r="I88" s="136" t="s">
        <v>395</v>
      </c>
      <c r="J88" s="136" t="s">
        <v>395</v>
      </c>
      <c r="K88" s="136" t="s">
        <v>395</v>
      </c>
      <c r="L88" s="136" t="s">
        <v>395</v>
      </c>
      <c r="M88" s="136" t="s">
        <v>395</v>
      </c>
      <c r="N88" s="136" t="s">
        <v>395</v>
      </c>
      <c r="O88" s="136">
        <v>2.9599000000000002E-6</v>
      </c>
      <c r="P88" s="136" t="s">
        <v>395</v>
      </c>
      <c r="Q88" s="136">
        <v>1.47995E-5</v>
      </c>
      <c r="R88" s="136">
        <v>1.7759399999999999E-4</v>
      </c>
      <c r="S88" s="136" t="s">
        <v>395</v>
      </c>
      <c r="T88" s="136">
        <v>1.4799500000000001E-3</v>
      </c>
      <c r="U88" s="136">
        <v>1.47995E-5</v>
      </c>
      <c r="V88" s="136" t="s">
        <v>395</v>
      </c>
      <c r="W88" s="136" t="s">
        <v>395</v>
      </c>
      <c r="X88" s="136" t="s">
        <v>395</v>
      </c>
      <c r="Y88" s="136" t="s">
        <v>395</v>
      </c>
      <c r="Z88" s="136" t="s">
        <v>395</v>
      </c>
      <c r="AA88" s="136" t="s">
        <v>395</v>
      </c>
      <c r="AB88" s="136">
        <v>7.5477449999999988E-2</v>
      </c>
      <c r="AC88" s="136" t="s">
        <v>395</v>
      </c>
      <c r="AD88" s="136" t="s">
        <v>395</v>
      </c>
      <c r="AE88" s="137"/>
      <c r="AF88" s="138" t="s">
        <v>385</v>
      </c>
      <c r="AG88" s="138" t="s">
        <v>385</v>
      </c>
      <c r="AH88" s="138" t="s">
        <v>385</v>
      </c>
      <c r="AI88" s="138" t="s">
        <v>385</v>
      </c>
      <c r="AJ88" s="138" t="s">
        <v>385</v>
      </c>
      <c r="AK88" s="138">
        <v>11.099449999999999</v>
      </c>
      <c r="AL88" s="147" t="s">
        <v>435</v>
      </c>
    </row>
    <row r="89" spans="1:38" s="2" customFormat="1" ht="26.25" customHeight="1" thickBot="1" x14ac:dyDescent="0.25">
      <c r="A89" s="63" t="s">
        <v>185</v>
      </c>
      <c r="B89" s="69" t="s">
        <v>199</v>
      </c>
      <c r="C89" s="73" t="s">
        <v>200</v>
      </c>
      <c r="D89" s="65"/>
      <c r="E89" s="136" t="s">
        <v>385</v>
      </c>
      <c r="F89" s="136">
        <v>0.94199299999999986</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4.9015780000000024</v>
      </c>
      <c r="AL89" s="147" t="s">
        <v>435</v>
      </c>
    </row>
    <row r="90" spans="1:38" s="7" customFormat="1" ht="26.25" customHeight="1" thickBot="1" x14ac:dyDescent="0.25">
      <c r="A90" s="63" t="s">
        <v>185</v>
      </c>
      <c r="B90" s="69" t="s">
        <v>201</v>
      </c>
      <c r="C90" s="73" t="s">
        <v>202</v>
      </c>
      <c r="D90" s="65"/>
      <c r="E90" s="136" t="s">
        <v>395</v>
      </c>
      <c r="F90" s="136">
        <v>0.25999800000000001</v>
      </c>
      <c r="G90" s="136">
        <v>2.2774878887032151E-2</v>
      </c>
      <c r="H90" s="136" t="s">
        <v>395</v>
      </c>
      <c r="I90" s="136" t="s">
        <v>395</v>
      </c>
      <c r="J90" s="136" t="s">
        <v>395</v>
      </c>
      <c r="K90" s="136" t="s">
        <v>395</v>
      </c>
      <c r="L90" s="136" t="s">
        <v>395</v>
      </c>
      <c r="M90" s="136" t="s">
        <v>395</v>
      </c>
      <c r="N90" s="136">
        <v>2.4293204146167631E-4</v>
      </c>
      <c r="O90" s="136">
        <v>3.0366505182709562E-4</v>
      </c>
      <c r="P90" s="136">
        <v>1.5183252591354781E-4</v>
      </c>
      <c r="Q90" s="136">
        <v>3.3403155700980497E-4</v>
      </c>
      <c r="R90" s="136">
        <v>2.125655362789668E-4</v>
      </c>
      <c r="S90" s="136">
        <v>1.5183252591354781E-4</v>
      </c>
      <c r="T90" s="136">
        <v>1.5183252591354781E-4</v>
      </c>
      <c r="U90" s="136">
        <v>1.2146602073083815E-4</v>
      </c>
      <c r="V90" s="136">
        <v>5.7089029743493933</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0.62434299999999998</v>
      </c>
      <c r="AL90" s="145" t="s">
        <v>435</v>
      </c>
    </row>
    <row r="91" spans="1:38" s="2" customFormat="1" ht="26.25" customHeight="1" thickBot="1" x14ac:dyDescent="0.25">
      <c r="A91" s="63" t="s">
        <v>185</v>
      </c>
      <c r="B91" s="67" t="s">
        <v>374</v>
      </c>
      <c r="C91" s="69" t="s">
        <v>203</v>
      </c>
      <c r="D91" s="65"/>
      <c r="E91" s="136">
        <v>1.2822227652631579E-2</v>
      </c>
      <c r="F91" s="136">
        <v>3.423553914E-2</v>
      </c>
      <c r="G91" s="136">
        <v>1.0454119421052634E-3</v>
      </c>
      <c r="H91" s="136">
        <v>2.9354852775000002E-2</v>
      </c>
      <c r="I91" s="136">
        <v>0.19100135920075265</v>
      </c>
      <c r="J91" s="136">
        <v>0.19101796809644211</v>
      </c>
      <c r="K91" s="136">
        <v>0.19102139857072897</v>
      </c>
      <c r="L91" s="136">
        <v>8.5942520775000017E-2</v>
      </c>
      <c r="M91" s="136">
        <v>0.3922226280473684</v>
      </c>
      <c r="N91" s="136">
        <v>0.27139170947368424</v>
      </c>
      <c r="O91" s="136">
        <v>3.8708996984210528E-2</v>
      </c>
      <c r="P91" s="136">
        <v>1.9731285000000001E-5</v>
      </c>
      <c r="Q91" s="136">
        <v>4.6039665000000007E-4</v>
      </c>
      <c r="R91" s="136">
        <v>5.400141157894737E-3</v>
      </c>
      <c r="S91" s="136">
        <v>0.19189300116315791</v>
      </c>
      <c r="T91" s="136">
        <v>2.9483224792105266E-2</v>
      </c>
      <c r="U91" s="136" t="s">
        <v>395</v>
      </c>
      <c r="V91" s="136">
        <v>0.10910069058157897</v>
      </c>
      <c r="W91" s="136">
        <v>7.0734585000000003E-4</v>
      </c>
      <c r="X91" s="136">
        <v>7.8515389350000003E-4</v>
      </c>
      <c r="Y91" s="136">
        <v>3.1830563249999998E-4</v>
      </c>
      <c r="Z91" s="136">
        <v>3.1830563249999998E-4</v>
      </c>
      <c r="AA91" s="136">
        <v>3.1830563249999998E-4</v>
      </c>
      <c r="AB91" s="136">
        <v>1.7400707909999999E-3</v>
      </c>
      <c r="AC91" s="136" t="s">
        <v>395</v>
      </c>
      <c r="AD91" s="136" t="s">
        <v>395</v>
      </c>
      <c r="AE91" s="137"/>
      <c r="AF91" s="138" t="s">
        <v>392</v>
      </c>
      <c r="AG91" s="138" t="s">
        <v>392</v>
      </c>
      <c r="AH91" s="138" t="s">
        <v>392</v>
      </c>
      <c r="AI91" s="138" t="s">
        <v>392</v>
      </c>
      <c r="AJ91" s="138" t="s">
        <v>392</v>
      </c>
      <c r="AK91" s="138">
        <v>7.4196213947368426</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8.0601229999999989E-3</v>
      </c>
      <c r="J92" s="136">
        <v>2.8997664999999999E-2</v>
      </c>
      <c r="K92" s="136">
        <v>7.0289946999999992E-2</v>
      </c>
      <c r="L92" s="136">
        <v>2.0956319799999995E-4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540.29271000000006</v>
      </c>
      <c r="AL92" s="147" t="s">
        <v>428</v>
      </c>
    </row>
    <row r="93" spans="1:38" s="2" customFormat="1" ht="26.25" customHeight="1" thickBot="1" x14ac:dyDescent="0.25">
      <c r="A93" s="63" t="s">
        <v>53</v>
      </c>
      <c r="B93" s="67" t="s">
        <v>206</v>
      </c>
      <c r="C93" s="64" t="s">
        <v>375</v>
      </c>
      <c r="D93" s="70"/>
      <c r="E93" s="136" t="s">
        <v>385</v>
      </c>
      <c r="F93" s="136">
        <v>2.7263147893326227</v>
      </c>
      <c r="G93" s="136" t="s">
        <v>385</v>
      </c>
      <c r="H93" s="136" t="s">
        <v>385</v>
      </c>
      <c r="I93" s="136">
        <v>1.365558E-3</v>
      </c>
      <c r="J93" s="136">
        <v>5.4622290000000007E-3</v>
      </c>
      <c r="K93" s="136">
        <v>1.3655567000000002E-2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847.10926755355649</v>
      </c>
      <c r="AL93" s="147" t="s">
        <v>429</v>
      </c>
    </row>
    <row r="94" spans="1:38" s="2" customFormat="1" ht="26.25" customHeight="1" thickBot="1" x14ac:dyDescent="0.25">
      <c r="A94" s="63" t="s">
        <v>53</v>
      </c>
      <c r="B94" s="76" t="s">
        <v>376</v>
      </c>
      <c r="C94" s="64" t="s">
        <v>207</v>
      </c>
      <c r="D94" s="65"/>
      <c r="E94" s="136">
        <v>5.46438E-4</v>
      </c>
      <c r="F94" s="136">
        <v>4.4555448999999997E-2</v>
      </c>
      <c r="G94" s="136">
        <v>3.4299999999999999E-7</v>
      </c>
      <c r="H94" s="136">
        <v>3.6400000000000003E-7</v>
      </c>
      <c r="I94" s="136">
        <v>1.1262550000000001E-3</v>
      </c>
      <c r="J94" s="136">
        <v>4.4804689999999991E-3</v>
      </c>
      <c r="K94" s="136">
        <v>1.1189484999999999E-2</v>
      </c>
      <c r="L94" s="136" t="s">
        <v>395</v>
      </c>
      <c r="M94" s="136">
        <v>1.085969E-3</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1.2222738200000001</v>
      </c>
      <c r="AI94" s="138" t="s">
        <v>385</v>
      </c>
      <c r="AJ94" s="138" t="s">
        <v>385</v>
      </c>
      <c r="AK94" s="138" t="s">
        <v>385</v>
      </c>
      <c r="AL94" s="147" t="s">
        <v>385</v>
      </c>
    </row>
    <row r="95" spans="1:38" s="2" customFormat="1" ht="26.25" customHeight="1" thickBot="1" x14ac:dyDescent="0.25">
      <c r="A95" s="63" t="s">
        <v>53</v>
      </c>
      <c r="B95" s="76" t="s">
        <v>208</v>
      </c>
      <c r="C95" s="64" t="s">
        <v>209</v>
      </c>
      <c r="D95" s="70"/>
      <c r="E95" s="136">
        <v>0.192086812</v>
      </c>
      <c r="F95" s="136">
        <v>0.38615888399999992</v>
      </c>
      <c r="G95" s="136">
        <v>2.7591260000000002E-3</v>
      </c>
      <c r="H95" s="136">
        <v>2.0580579999999998E-3</v>
      </c>
      <c r="I95" s="136">
        <v>1.7694097000000009E-2</v>
      </c>
      <c r="J95" s="136">
        <v>7.0549066000000007E-2</v>
      </c>
      <c r="K95" s="136">
        <v>0.176259</v>
      </c>
      <c r="L95" s="136" t="s">
        <v>395</v>
      </c>
      <c r="M95" s="136">
        <v>0.22645784499999999</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0.28719411472000006</v>
      </c>
      <c r="AI95" s="138">
        <v>0.57313431400000014</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5.3977660000000004E-2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0.53977659999999994</v>
      </c>
      <c r="AE97" s="137"/>
      <c r="AF97" s="138" t="s">
        <v>385</v>
      </c>
      <c r="AG97" s="138" t="s">
        <v>385</v>
      </c>
      <c r="AH97" s="138" t="s">
        <v>385</v>
      </c>
      <c r="AI97" s="138" t="s">
        <v>385</v>
      </c>
      <c r="AJ97" s="138" t="s">
        <v>385</v>
      </c>
      <c r="AK97" s="138">
        <v>5397766</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5.5779091793214962E-2</v>
      </c>
      <c r="F99" s="139">
        <v>3.7018209043802539</v>
      </c>
      <c r="G99" s="139" t="s">
        <v>385</v>
      </c>
      <c r="H99" s="139">
        <v>1.4080343283799579</v>
      </c>
      <c r="I99" s="139">
        <v>4.3521224794520551E-2</v>
      </c>
      <c r="J99" s="139">
        <v>6.6874077123287676E-2</v>
      </c>
      <c r="K99" s="139">
        <v>0.14648607369863015</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180207</v>
      </c>
      <c r="AL99" s="148" t="s">
        <v>391</v>
      </c>
    </row>
    <row r="100" spans="1:38" s="2" customFormat="1" ht="26.25" customHeight="1" thickBot="1" x14ac:dyDescent="0.25">
      <c r="A100" s="63" t="s">
        <v>216</v>
      </c>
      <c r="B100" s="63" t="s">
        <v>218</v>
      </c>
      <c r="C100" s="64" t="s">
        <v>378</v>
      </c>
      <c r="D100" s="77"/>
      <c r="E100" s="139">
        <v>4.5652392943281689E-2</v>
      </c>
      <c r="F100" s="139">
        <v>3.0713542663159608</v>
      </c>
      <c r="G100" s="139" t="s">
        <v>385</v>
      </c>
      <c r="H100" s="139">
        <v>1.169593241296492</v>
      </c>
      <c r="I100" s="139">
        <v>4.2534878684931512E-2</v>
      </c>
      <c r="J100" s="139">
        <v>6.421705369863015E-2</v>
      </c>
      <c r="K100" s="139">
        <v>0.13992677928767122</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321610</v>
      </c>
      <c r="AL100" s="148" t="s">
        <v>391</v>
      </c>
    </row>
    <row r="101" spans="1:38" s="2" customFormat="1" ht="26.25" customHeight="1" thickBot="1" x14ac:dyDescent="0.25">
      <c r="A101" s="63" t="s">
        <v>216</v>
      </c>
      <c r="B101" s="63" t="s">
        <v>219</v>
      </c>
      <c r="C101" s="64" t="s">
        <v>220</v>
      </c>
      <c r="D101" s="77"/>
      <c r="E101" s="139">
        <v>1.13492019534487E-2</v>
      </c>
      <c r="F101" s="139">
        <v>5.8673251000000003E-2</v>
      </c>
      <c r="G101" s="139" t="s">
        <v>385</v>
      </c>
      <c r="H101" s="139">
        <v>0.52154613885718559</v>
      </c>
      <c r="I101" s="139">
        <v>6.9435800000000004E-3</v>
      </c>
      <c r="J101" s="139">
        <v>1.0309587996000001E-2</v>
      </c>
      <c r="K101" s="139">
        <v>2.4055705324000004E-2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347179</v>
      </c>
      <c r="AL101" s="148" t="s">
        <v>391</v>
      </c>
    </row>
    <row r="102" spans="1:38" s="2" customFormat="1" ht="26.25" customHeight="1" thickBot="1" x14ac:dyDescent="0.25">
      <c r="A102" s="63" t="s">
        <v>216</v>
      </c>
      <c r="B102" s="63" t="s">
        <v>221</v>
      </c>
      <c r="C102" s="64" t="s">
        <v>356</v>
      </c>
      <c r="D102" s="77"/>
      <c r="E102" s="139">
        <v>7.8285544391687636E-3</v>
      </c>
      <c r="F102" s="139">
        <v>0.55224127500000009</v>
      </c>
      <c r="G102" s="139" t="s">
        <v>385</v>
      </c>
      <c r="H102" s="139">
        <v>2.2578857024383612</v>
      </c>
      <c r="I102" s="139">
        <v>5.8348560000000002E-3</v>
      </c>
      <c r="J102" s="139">
        <v>0.13087583000000003</v>
      </c>
      <c r="K102" s="139">
        <v>0.91934149000000009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951934</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1.352883441036666E-3</v>
      </c>
      <c r="F104" s="139">
        <v>2.0527165999999999E-2</v>
      </c>
      <c r="G104" s="139" t="s">
        <v>385</v>
      </c>
      <c r="H104" s="139">
        <v>7.5023534699066724E-2</v>
      </c>
      <c r="I104" s="139">
        <v>3.8175984000000002E-4</v>
      </c>
      <c r="J104" s="139">
        <v>1.1452795199999998E-3</v>
      </c>
      <c r="K104" s="139">
        <v>2.6723188799999999E-3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37873</v>
      </c>
      <c r="AL104" s="148" t="s">
        <v>391</v>
      </c>
    </row>
    <row r="105" spans="1:38" s="2" customFormat="1" ht="26.25" customHeight="1" thickBot="1" x14ac:dyDescent="0.25">
      <c r="A105" s="63" t="s">
        <v>216</v>
      </c>
      <c r="B105" s="63" t="s">
        <v>226</v>
      </c>
      <c r="C105" s="64" t="s">
        <v>227</v>
      </c>
      <c r="D105" s="77"/>
      <c r="E105" s="139">
        <v>9.6293530923731614E-4</v>
      </c>
      <c r="F105" s="139">
        <v>3.4272675000000002E-2</v>
      </c>
      <c r="G105" s="139" t="s">
        <v>385</v>
      </c>
      <c r="H105" s="139">
        <v>5.2171590942820298E-2</v>
      </c>
      <c r="I105" s="139">
        <v>7.8566600000000008E-4</v>
      </c>
      <c r="J105" s="139">
        <v>1.234618E-3</v>
      </c>
      <c r="K105" s="139">
        <v>2.6937119999999996E-3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8017</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9.6135554207662077E-3</v>
      </c>
      <c r="F107" s="139">
        <v>0.97941425999999998</v>
      </c>
      <c r="G107" s="139" t="s">
        <v>385</v>
      </c>
      <c r="H107" s="139">
        <v>1.137891610557122</v>
      </c>
      <c r="I107" s="139">
        <v>1.7807532000000001E-2</v>
      </c>
      <c r="J107" s="139">
        <v>0.23743376000000002</v>
      </c>
      <c r="K107" s="139">
        <v>1.12781036</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5935844</v>
      </c>
      <c r="AL107" s="148" t="s">
        <v>391</v>
      </c>
    </row>
    <row r="108" spans="1:38" s="2" customFormat="1" ht="26.25" customHeight="1" thickBot="1" x14ac:dyDescent="0.25">
      <c r="A108" s="63" t="s">
        <v>216</v>
      </c>
      <c r="B108" s="63" t="s">
        <v>231</v>
      </c>
      <c r="C108" s="64" t="s">
        <v>350</v>
      </c>
      <c r="D108" s="77"/>
      <c r="E108" s="139">
        <v>2.848501036052101E-2</v>
      </c>
      <c r="F108" s="139">
        <v>0.702826956</v>
      </c>
      <c r="G108" s="139" t="s">
        <v>385</v>
      </c>
      <c r="H108" s="139">
        <v>1.2443465543053731</v>
      </c>
      <c r="I108" s="139">
        <v>1.3015314E-2</v>
      </c>
      <c r="J108" s="139">
        <v>0.13015314</v>
      </c>
      <c r="K108" s="139">
        <v>0.26030628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6507657</v>
      </c>
      <c r="AL108" s="148" t="s">
        <v>391</v>
      </c>
    </row>
    <row r="109" spans="1:38" s="2" customFormat="1" ht="26.25" customHeight="1" thickBot="1" x14ac:dyDescent="0.25">
      <c r="A109" s="63" t="s">
        <v>216</v>
      </c>
      <c r="B109" s="63" t="s">
        <v>232</v>
      </c>
      <c r="C109" s="64" t="s">
        <v>351</v>
      </c>
      <c r="D109" s="77"/>
      <c r="E109" s="139">
        <v>1.0550404851604809E-3</v>
      </c>
      <c r="F109" s="139">
        <v>7.8287433000000003E-2</v>
      </c>
      <c r="G109" s="139" t="s">
        <v>385</v>
      </c>
      <c r="H109" s="139">
        <v>9.6836720383219041E-2</v>
      </c>
      <c r="I109" s="139">
        <v>3.2019399999999999E-3</v>
      </c>
      <c r="J109" s="139">
        <v>1.7610670000000002E-2</v>
      </c>
      <c r="K109" s="139">
        <v>1.7610670000000002E-2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160097</v>
      </c>
      <c r="AL109" s="148" t="s">
        <v>391</v>
      </c>
    </row>
    <row r="110" spans="1:38" s="2" customFormat="1" ht="26.25" customHeight="1" thickBot="1" x14ac:dyDescent="0.25">
      <c r="A110" s="63" t="s">
        <v>216</v>
      </c>
      <c r="B110" s="63" t="s">
        <v>233</v>
      </c>
      <c r="C110" s="64" t="s">
        <v>352</v>
      </c>
      <c r="D110" s="77"/>
      <c r="E110" s="139">
        <v>1.3251238618224E-3</v>
      </c>
      <c r="F110" s="139">
        <v>0.13522121399999998</v>
      </c>
      <c r="G110" s="139" t="s">
        <v>385</v>
      </c>
      <c r="H110" s="139">
        <v>0.1029499442753726</v>
      </c>
      <c r="I110" s="139">
        <v>5.8959400000000006E-3</v>
      </c>
      <c r="J110" s="139">
        <v>4.2367840000000004E-2</v>
      </c>
      <c r="K110" s="139">
        <v>4.2367840000000004E-2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276526</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4.5319200000000004</v>
      </c>
      <c r="F112" s="139" t="s">
        <v>385</v>
      </c>
      <c r="G112" s="139" t="s">
        <v>385</v>
      </c>
      <c r="H112" s="139">
        <v>5.1114259999999998</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113298000</v>
      </c>
      <c r="AL112" s="148" t="s">
        <v>393</v>
      </c>
    </row>
    <row r="113" spans="1:38" s="2" customFormat="1" ht="26.25" customHeight="1" thickBot="1" x14ac:dyDescent="0.25">
      <c r="A113" s="63" t="s">
        <v>235</v>
      </c>
      <c r="B113" s="78" t="s">
        <v>238</v>
      </c>
      <c r="C113" s="79" t="s">
        <v>239</v>
      </c>
      <c r="D113" s="65"/>
      <c r="E113" s="139">
        <v>1.295738229883689</v>
      </c>
      <c r="F113" s="139" t="s">
        <v>394</v>
      </c>
      <c r="G113" s="139" t="s">
        <v>385</v>
      </c>
      <c r="H113" s="139">
        <v>12.0665761197102</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53500287.041923121</v>
      </c>
      <c r="AL113" s="148" t="s">
        <v>393</v>
      </c>
    </row>
    <row r="114" spans="1:38" s="2" customFormat="1" ht="26.25" customHeight="1" thickBot="1" x14ac:dyDescent="0.25">
      <c r="A114" s="63" t="s">
        <v>235</v>
      </c>
      <c r="B114" s="78" t="s">
        <v>240</v>
      </c>
      <c r="C114" s="79" t="s">
        <v>357</v>
      </c>
      <c r="D114" s="65"/>
      <c r="E114" s="139">
        <v>2.7141383015999994E-3</v>
      </c>
      <c r="F114" s="139" t="s">
        <v>385</v>
      </c>
      <c r="G114" s="139" t="s">
        <v>385</v>
      </c>
      <c r="H114" s="139">
        <v>8.8209494801999994E-3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67853.457539999989</v>
      </c>
      <c r="AL114" s="148" t="s">
        <v>393</v>
      </c>
    </row>
    <row r="115" spans="1:38" s="2" customFormat="1" ht="26.25" customHeight="1" thickBot="1" x14ac:dyDescent="0.25">
      <c r="A115" s="63" t="s">
        <v>235</v>
      </c>
      <c r="B115" s="78" t="s">
        <v>241</v>
      </c>
      <c r="C115" s="79" t="s">
        <v>242</v>
      </c>
      <c r="D115" s="65"/>
      <c r="E115" s="139">
        <v>4.0098685882797247E-2</v>
      </c>
      <c r="F115" s="139" t="s">
        <v>385</v>
      </c>
      <c r="G115" s="139" t="s">
        <v>385</v>
      </c>
      <c r="H115" s="139">
        <v>8.0197371765594494E-2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1002467.1470699311</v>
      </c>
      <c r="AL115" s="148" t="s">
        <v>393</v>
      </c>
    </row>
    <row r="116" spans="1:38" s="2" customFormat="1" ht="26.25" customHeight="1" thickBot="1" x14ac:dyDescent="0.25">
      <c r="A116" s="63" t="s">
        <v>235</v>
      </c>
      <c r="B116" s="63" t="s">
        <v>243</v>
      </c>
      <c r="C116" s="69" t="s">
        <v>379</v>
      </c>
      <c r="D116" s="65"/>
      <c r="E116" s="139">
        <v>0.84563962016528649</v>
      </c>
      <c r="F116" s="139" t="s">
        <v>394</v>
      </c>
      <c r="G116" s="139" t="s">
        <v>385</v>
      </c>
      <c r="H116" s="139">
        <v>1.157635713458953</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6857930.5741708446</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0.19623752206450001</v>
      </c>
      <c r="J119" s="139">
        <v>3.5693155396250003</v>
      </c>
      <c r="K119" s="139">
        <v>2.7286127586120004</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1342805</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0.16041505776999998</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1342805</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1.5306749999999999E-7</v>
      </c>
      <c r="AD122" s="139" t="s">
        <v>385</v>
      </c>
      <c r="AE122" s="137"/>
      <c r="AF122" s="140" t="s">
        <v>385</v>
      </c>
      <c r="AG122" s="140" t="s">
        <v>385</v>
      </c>
      <c r="AH122" s="140" t="s">
        <v>385</v>
      </c>
      <c r="AI122" s="140" t="s">
        <v>385</v>
      </c>
      <c r="AJ122" s="140" t="s">
        <v>385</v>
      </c>
      <c r="AK122" s="140">
        <v>16679</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0.60558643411126067</v>
      </c>
      <c r="G125" s="136" t="s">
        <v>385</v>
      </c>
      <c r="H125" s="136" t="s">
        <v>395</v>
      </c>
      <c r="I125" s="136">
        <v>2.8191162945396444E-2</v>
      </c>
      <c r="J125" s="136">
        <v>0.18616805718658017</v>
      </c>
      <c r="K125" s="136">
        <v>0.39361246376591258</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107.18343966570986</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0.14497200000000002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604.05000000000007</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2.3009156920246102E-4</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0.21054130515257871</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2.89679115E-3</v>
      </c>
      <c r="F129" s="136">
        <v>2.4639372999999999E-2</v>
      </c>
      <c r="G129" s="136">
        <v>1.56493315E-4</v>
      </c>
      <c r="H129" s="136" t="s">
        <v>392</v>
      </c>
      <c r="I129" s="136">
        <v>1.331858E-5</v>
      </c>
      <c r="J129" s="136">
        <v>2.3307514999999998E-5</v>
      </c>
      <c r="K129" s="136">
        <v>3.3296449999999999E-5</v>
      </c>
      <c r="L129" s="136">
        <v>4.6615030000000006E-7</v>
      </c>
      <c r="M129" s="136">
        <v>2.3307515000000001E-4</v>
      </c>
      <c r="N129" s="136">
        <v>4.3285385000000004E-3</v>
      </c>
      <c r="O129" s="136">
        <v>3.3296450000000005E-4</v>
      </c>
      <c r="P129" s="136">
        <v>1.8646011999999998E-4</v>
      </c>
      <c r="Q129" s="136">
        <v>5.3274320000000001E-5</v>
      </c>
      <c r="R129" s="136" t="s">
        <v>395</v>
      </c>
      <c r="S129" s="136" t="s">
        <v>395</v>
      </c>
      <c r="T129" s="136">
        <v>4.6615030000000002E-4</v>
      </c>
      <c r="U129" s="136" t="s">
        <v>395</v>
      </c>
      <c r="V129" s="136" t="s">
        <v>395</v>
      </c>
      <c r="W129" s="136">
        <v>1.1653757499999999</v>
      </c>
      <c r="X129" s="136" t="s">
        <v>392</v>
      </c>
      <c r="Y129" s="136" t="s">
        <v>395</v>
      </c>
      <c r="Z129" s="136" t="s">
        <v>395</v>
      </c>
      <c r="AA129" s="136" t="s">
        <v>395</v>
      </c>
      <c r="AB129" s="136">
        <v>6.6592899999999997E-5</v>
      </c>
      <c r="AC129" s="136">
        <v>6.65929E-3</v>
      </c>
      <c r="AD129" s="136" t="s">
        <v>385</v>
      </c>
      <c r="AE129" s="137"/>
      <c r="AF129" s="138" t="s">
        <v>385</v>
      </c>
      <c r="AG129" s="138" t="s">
        <v>385</v>
      </c>
      <c r="AH129" s="138" t="s">
        <v>385</v>
      </c>
      <c r="AI129" s="138" t="s">
        <v>385</v>
      </c>
      <c r="AJ129" s="138" t="s">
        <v>385</v>
      </c>
      <c r="AK129" s="138">
        <v>3.3296450000000002</v>
      </c>
      <c r="AL129" s="147" t="s">
        <v>398</v>
      </c>
    </row>
    <row r="130" spans="1:38" s="2" customFormat="1" ht="26.25" customHeight="1" thickBot="1" x14ac:dyDescent="0.25">
      <c r="A130" s="63" t="s">
        <v>260</v>
      </c>
      <c r="B130" s="67" t="s">
        <v>272</v>
      </c>
      <c r="C130" s="81" t="s">
        <v>273</v>
      </c>
      <c r="D130" s="65"/>
      <c r="E130" s="136">
        <v>7.7908386899999996E-4</v>
      </c>
      <c r="F130" s="136">
        <v>6.6266903800000004E-3</v>
      </c>
      <c r="G130" s="136">
        <v>4.2088438899999997E-5</v>
      </c>
      <c r="H130" s="136" t="s">
        <v>395</v>
      </c>
      <c r="I130" s="136">
        <v>3.5819948E-6</v>
      </c>
      <c r="J130" s="136">
        <v>6.2684908999999998E-6</v>
      </c>
      <c r="K130" s="136">
        <v>8.9549870000000009E-6</v>
      </c>
      <c r="L130" s="136">
        <v>1.2536981800000002E-7</v>
      </c>
      <c r="M130" s="136">
        <v>6.2684908999999998E-5</v>
      </c>
      <c r="N130" s="136">
        <v>1.1641483100000001E-3</v>
      </c>
      <c r="O130" s="136">
        <v>8.9549869999999999E-5</v>
      </c>
      <c r="P130" s="136">
        <v>5.0147927199999998E-5</v>
      </c>
      <c r="Q130" s="136">
        <v>1.43279792E-5</v>
      </c>
      <c r="R130" s="136" t="s">
        <v>395</v>
      </c>
      <c r="S130" s="136" t="s">
        <v>395</v>
      </c>
      <c r="T130" s="136">
        <v>1.25369818E-4</v>
      </c>
      <c r="U130" s="136" t="s">
        <v>395</v>
      </c>
      <c r="V130" s="136" t="s">
        <v>395</v>
      </c>
      <c r="W130" s="136">
        <v>0.313424545</v>
      </c>
      <c r="X130" s="136" t="s">
        <v>395</v>
      </c>
      <c r="Y130" s="136" t="s">
        <v>395</v>
      </c>
      <c r="Z130" s="136" t="s">
        <v>395</v>
      </c>
      <c r="AA130" s="136" t="s">
        <v>395</v>
      </c>
      <c r="AB130" s="136">
        <v>1.7909974000000002E-5</v>
      </c>
      <c r="AC130" s="136">
        <v>1.7909974E-3</v>
      </c>
      <c r="AD130" s="136" t="s">
        <v>385</v>
      </c>
      <c r="AE130" s="137"/>
      <c r="AF130" s="138" t="s">
        <v>385</v>
      </c>
      <c r="AG130" s="138" t="s">
        <v>385</v>
      </c>
      <c r="AH130" s="138" t="s">
        <v>385</v>
      </c>
      <c r="AI130" s="138" t="s">
        <v>385</v>
      </c>
      <c r="AJ130" s="138" t="s">
        <v>385</v>
      </c>
      <c r="AK130" s="138">
        <v>0.89549869999999998</v>
      </c>
      <c r="AL130" s="147" t="s">
        <v>398</v>
      </c>
    </row>
    <row r="131" spans="1:38" s="2" customFormat="1" ht="26.25" customHeight="1" thickBot="1" x14ac:dyDescent="0.25">
      <c r="A131" s="63" t="s">
        <v>260</v>
      </c>
      <c r="B131" s="67" t="s">
        <v>274</v>
      </c>
      <c r="C131" s="75" t="s">
        <v>275</v>
      </c>
      <c r="D131" s="65"/>
      <c r="E131" s="136">
        <v>2.1187029600000002E-3</v>
      </c>
      <c r="F131" s="136">
        <v>8.2394003999999995E-4</v>
      </c>
      <c r="G131" s="136">
        <v>1.0358103359999995E-4</v>
      </c>
      <c r="H131" s="136" t="s">
        <v>395</v>
      </c>
      <c r="I131" s="136" t="s">
        <v>395</v>
      </c>
      <c r="J131" s="136" t="s">
        <v>395</v>
      </c>
      <c r="K131" s="136">
        <v>2.7072315599999992E-4</v>
      </c>
      <c r="L131" s="136">
        <v>6.2266325879999982E-6</v>
      </c>
      <c r="M131" s="136">
        <v>1.7655857999999999E-3</v>
      </c>
      <c r="N131" s="136" t="s">
        <v>392</v>
      </c>
      <c r="O131" s="136">
        <v>1.4124686400000011E-4</v>
      </c>
      <c r="P131" s="136">
        <v>1.9068326640000017E-3</v>
      </c>
      <c r="Q131" s="136">
        <v>1.1770572000000009E-6</v>
      </c>
      <c r="R131" s="136">
        <v>1.8832915200000015E-5</v>
      </c>
      <c r="S131" s="136">
        <v>2.8955607119999999E-3</v>
      </c>
      <c r="T131" s="136">
        <v>3.5311715999999997E-4</v>
      </c>
      <c r="U131" s="136" t="s">
        <v>395</v>
      </c>
      <c r="V131" s="136" t="s">
        <v>395</v>
      </c>
      <c r="W131" s="136">
        <v>3.2957601599999977</v>
      </c>
      <c r="X131" s="136" t="s">
        <v>395</v>
      </c>
      <c r="Y131" s="136" t="s">
        <v>395</v>
      </c>
      <c r="Z131" s="136" t="s">
        <v>395</v>
      </c>
      <c r="AA131" s="136" t="s">
        <v>395</v>
      </c>
      <c r="AB131" s="136">
        <v>4.7082287999999997E-8</v>
      </c>
      <c r="AC131" s="136">
        <v>0.11770572</v>
      </c>
      <c r="AD131" s="136">
        <v>2.3541144E-2</v>
      </c>
      <c r="AE131" s="137"/>
      <c r="AF131" s="138" t="s">
        <v>385</v>
      </c>
      <c r="AG131" s="138" t="s">
        <v>385</v>
      </c>
      <c r="AH131" s="138" t="s">
        <v>385</v>
      </c>
      <c r="AI131" s="138" t="s">
        <v>385</v>
      </c>
      <c r="AJ131" s="138" t="s">
        <v>385</v>
      </c>
      <c r="AK131" s="138">
        <v>1.1770571999999999</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9.5996999999999992E-3</v>
      </c>
      <c r="F133" s="136">
        <v>1.51268E-4</v>
      </c>
      <c r="G133" s="136">
        <v>1.3148679999999999E-3</v>
      </c>
      <c r="H133" s="136" t="s">
        <v>385</v>
      </c>
      <c r="I133" s="136">
        <v>4.0376920000000002E-4</v>
      </c>
      <c r="J133" s="136">
        <v>4.0376920000000002E-4</v>
      </c>
      <c r="K133" s="136">
        <v>4.4868416000000004E-4</v>
      </c>
      <c r="L133" s="136" t="s">
        <v>395</v>
      </c>
      <c r="M133" s="136">
        <v>1.6290400000000002E-3</v>
      </c>
      <c r="N133" s="136">
        <v>3.4942908000000001E-4</v>
      </c>
      <c r="O133" s="136">
        <v>5.852908E-5</v>
      </c>
      <c r="P133" s="136">
        <v>1.7337639999999998E-2</v>
      </c>
      <c r="Q133" s="136">
        <v>1.5836596000000001E-4</v>
      </c>
      <c r="R133" s="136">
        <v>1.5778416000000002E-4</v>
      </c>
      <c r="S133" s="136">
        <v>1.4463548000000001E-4</v>
      </c>
      <c r="T133" s="136">
        <v>2.0165187999999996E-4</v>
      </c>
      <c r="U133" s="136">
        <v>2.3016008000000001E-4</v>
      </c>
      <c r="V133" s="136">
        <v>1.8631563200000002E-3</v>
      </c>
      <c r="W133" s="136">
        <v>3.1417199999999999E-4</v>
      </c>
      <c r="X133" s="136">
        <v>1.5359519999999998E-7</v>
      </c>
      <c r="Y133" s="136">
        <v>8.3895559999999991E-8</v>
      </c>
      <c r="Z133" s="136">
        <v>7.4935840000000005E-8</v>
      </c>
      <c r="AA133" s="136">
        <v>8.1335639999999999E-8</v>
      </c>
      <c r="AB133" s="136">
        <v>3.9376224000000003E-7</v>
      </c>
      <c r="AC133" s="136">
        <v>1.7453999999999998E-3</v>
      </c>
      <c r="AD133" s="136">
        <v>4.7707599999999989E-3</v>
      </c>
      <c r="AE133" s="137"/>
      <c r="AF133" s="138" t="s">
        <v>385</v>
      </c>
      <c r="AG133" s="138" t="s">
        <v>385</v>
      </c>
      <c r="AH133" s="138" t="s">
        <v>385</v>
      </c>
      <c r="AI133" s="138" t="s">
        <v>385</v>
      </c>
      <c r="AJ133" s="138" t="s">
        <v>385</v>
      </c>
      <c r="AK133" s="138">
        <v>11636</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5.9487300000000002E-3</v>
      </c>
      <c r="F136" s="136">
        <v>0.19433543880798601</v>
      </c>
      <c r="G136" s="136">
        <v>3.2143090000000003E-3</v>
      </c>
      <c r="H136" s="136">
        <v>0.71058683599999961</v>
      </c>
      <c r="I136" s="136">
        <v>4.3375310399999996E-4</v>
      </c>
      <c r="J136" s="136">
        <v>4.3419390999999998E-4</v>
      </c>
      <c r="K136" s="136">
        <v>4.4080599999999997E-4</v>
      </c>
      <c r="L136" s="136" t="s">
        <v>395</v>
      </c>
      <c r="M136" s="136">
        <v>2.306355E-3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387240.52053239936</v>
      </c>
      <c r="AL136" s="147" t="s">
        <v>445</v>
      </c>
    </row>
    <row r="137" spans="1:38" s="2" customFormat="1" ht="26.25" customHeight="1" thickBot="1" x14ac:dyDescent="0.25">
      <c r="A137" s="63" t="s">
        <v>260</v>
      </c>
      <c r="B137" s="63" t="s">
        <v>286</v>
      </c>
      <c r="C137" s="64" t="s">
        <v>287</v>
      </c>
      <c r="D137" s="65"/>
      <c r="E137" s="136">
        <v>6.891276E-3</v>
      </c>
      <c r="F137" s="136">
        <v>0.26268345227613105</v>
      </c>
      <c r="G137" s="136">
        <v>2.4909999999999998E-4</v>
      </c>
      <c r="H137" s="136">
        <v>4.8406260000000007E-3</v>
      </c>
      <c r="I137" s="136">
        <v>1.2595888800000002E-4</v>
      </c>
      <c r="J137" s="136">
        <v>1.26086895E-4</v>
      </c>
      <c r="K137" s="136">
        <v>1.2800700000000002E-4</v>
      </c>
      <c r="L137" s="136" t="s">
        <v>395</v>
      </c>
      <c r="M137" s="136">
        <v>4.5900239999999998E-3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199931.61840874163</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0.17760714</v>
      </c>
      <c r="J139" s="136">
        <v>0.17760714</v>
      </c>
      <c r="K139" s="136">
        <v>0.17760714</v>
      </c>
      <c r="L139" s="136" t="s">
        <v>395</v>
      </c>
      <c r="M139" s="136" t="s">
        <v>395</v>
      </c>
      <c r="N139" s="136">
        <v>5.1444000000000001E-4</v>
      </c>
      <c r="O139" s="136">
        <v>1.03802E-3</v>
      </c>
      <c r="P139" s="136">
        <v>1.03802E-3</v>
      </c>
      <c r="Q139" s="136">
        <v>1.6448400000000001E-3</v>
      </c>
      <c r="R139" s="136">
        <v>1.5707399999999999E-3</v>
      </c>
      <c r="S139" s="136">
        <v>3.6503600000000001E-3</v>
      </c>
      <c r="T139" s="136" t="s">
        <v>395</v>
      </c>
      <c r="U139" s="136" t="s">
        <v>395</v>
      </c>
      <c r="V139" s="136" t="s">
        <v>395</v>
      </c>
      <c r="W139" s="136">
        <v>1.8012680000000001</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2962</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98.745980452471613</v>
      </c>
      <c r="F141" s="19">
        <f t="shared" ref="F141:AJ141" si="0">SUM(F14:F140)</f>
        <v>129.40629440313552</v>
      </c>
      <c r="G141" s="19">
        <f t="shared" si="0"/>
        <v>68.951383267205017</v>
      </c>
      <c r="H141" s="19">
        <f t="shared" si="0"/>
        <v>30.350395254983539</v>
      </c>
      <c r="I141" s="19">
        <f t="shared" si="0"/>
        <v>28.286087073308774</v>
      </c>
      <c r="J141" s="19">
        <f t="shared" si="0"/>
        <v>36.36461382390209</v>
      </c>
      <c r="K141" s="19">
        <f t="shared" si="0"/>
        <v>47.892642481378317</v>
      </c>
      <c r="L141" s="19">
        <f t="shared" si="0"/>
        <v>3.921812156600502</v>
      </c>
      <c r="M141" s="19">
        <f t="shared" si="0"/>
        <v>499.51979231241523</v>
      </c>
      <c r="N141" s="19">
        <f t="shared" si="0"/>
        <v>8.5167514995444868</v>
      </c>
      <c r="O141" s="19">
        <f t="shared" si="0"/>
        <v>0.72142784621443923</v>
      </c>
      <c r="P141" s="19">
        <f t="shared" si="0"/>
        <v>0.62572735930937351</v>
      </c>
      <c r="Q141" s="19">
        <f t="shared" si="0"/>
        <v>1.3539989806646688</v>
      </c>
      <c r="R141" s="19">
        <f t="shared" si="0"/>
        <v>3.5325549306822484</v>
      </c>
      <c r="S141" s="19">
        <f t="shared" si="0"/>
        <v>8.8451010979921882</v>
      </c>
      <c r="T141" s="19">
        <f t="shared" si="0"/>
        <v>1.8275277244354244</v>
      </c>
      <c r="U141" s="19">
        <f t="shared" si="0"/>
        <v>2.876748446137166</v>
      </c>
      <c r="V141" s="19">
        <f t="shared" si="0"/>
        <v>27.199142661182741</v>
      </c>
      <c r="W141" s="19">
        <f t="shared" si="0"/>
        <v>63.754853765198014</v>
      </c>
      <c r="X141" s="19">
        <f t="shared" si="0"/>
        <v>6.6559972857200327</v>
      </c>
      <c r="Y141" s="19">
        <f t="shared" si="0"/>
        <v>5.050835605920045</v>
      </c>
      <c r="Z141" s="19">
        <f t="shared" si="0"/>
        <v>2.7629976131521521</v>
      </c>
      <c r="AA141" s="19">
        <f t="shared" si="0"/>
        <v>3.4708800610156514</v>
      </c>
      <c r="AB141" s="19">
        <f t="shared" si="0"/>
        <v>29.981485845764176</v>
      </c>
      <c r="AC141" s="19">
        <f t="shared" si="0"/>
        <v>3.4549902200658327</v>
      </c>
      <c r="AD141" s="19">
        <f t="shared" si="0"/>
        <v>25.884566610557084</v>
      </c>
      <c r="AE141" s="55"/>
      <c r="AF141" s="19">
        <f t="shared" si="0"/>
        <v>121533.7891292175</v>
      </c>
      <c r="AG141" s="19">
        <f t="shared" si="0"/>
        <v>186586.04051305249</v>
      </c>
      <c r="AH141" s="19">
        <f t="shared" si="0"/>
        <v>175613.06149305499</v>
      </c>
      <c r="AI141" s="19">
        <f t="shared" si="0"/>
        <v>64460.084179758174</v>
      </c>
      <c r="AJ141" s="19">
        <f t="shared" si="0"/>
        <v>4562.8812452000002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98.745980452471613</v>
      </c>
      <c r="F152" s="13">
        <f t="shared" ref="F152:AD152" si="1">SUM(F$141, F$151, IF(AND(ISNUMBER(SEARCH($B$4,"AT|BE|CH|GB|IE|LT|LU|NL")),SUM(F$143:F$149)&gt;0),SUM(F$143:F$149)-SUM(F$27:F$33),0))</f>
        <v>129.40629440313552</v>
      </c>
      <c r="G152" s="13">
        <f t="shared" si="1"/>
        <v>68.951383267205017</v>
      </c>
      <c r="H152" s="13">
        <f t="shared" si="1"/>
        <v>30.350395254983539</v>
      </c>
      <c r="I152" s="13">
        <f t="shared" si="1"/>
        <v>28.286087073308774</v>
      </c>
      <c r="J152" s="13">
        <f t="shared" si="1"/>
        <v>36.36461382390209</v>
      </c>
      <c r="K152" s="13">
        <f t="shared" si="1"/>
        <v>47.892642481378317</v>
      </c>
      <c r="L152" s="13">
        <f t="shared" si="1"/>
        <v>3.921812156600502</v>
      </c>
      <c r="M152" s="13">
        <f t="shared" si="1"/>
        <v>499.51979231241523</v>
      </c>
      <c r="N152" s="13">
        <f t="shared" si="1"/>
        <v>8.5167514995444868</v>
      </c>
      <c r="O152" s="13">
        <f t="shared" si="1"/>
        <v>0.72142784621443923</v>
      </c>
      <c r="P152" s="13">
        <f t="shared" si="1"/>
        <v>0.62572735930937351</v>
      </c>
      <c r="Q152" s="13">
        <f t="shared" si="1"/>
        <v>1.3539989806646688</v>
      </c>
      <c r="R152" s="13">
        <f t="shared" si="1"/>
        <v>3.5325549306822484</v>
      </c>
      <c r="S152" s="13">
        <f t="shared" si="1"/>
        <v>8.8451010979921882</v>
      </c>
      <c r="T152" s="13">
        <f t="shared" si="1"/>
        <v>1.8275277244354244</v>
      </c>
      <c r="U152" s="13">
        <f t="shared" si="1"/>
        <v>2.876748446137166</v>
      </c>
      <c r="V152" s="13">
        <f t="shared" si="1"/>
        <v>27.199142661182741</v>
      </c>
      <c r="W152" s="13">
        <f t="shared" si="1"/>
        <v>63.754853765198014</v>
      </c>
      <c r="X152" s="13">
        <f t="shared" si="1"/>
        <v>6.6559972857200327</v>
      </c>
      <c r="Y152" s="13">
        <f t="shared" si="1"/>
        <v>5.050835605920045</v>
      </c>
      <c r="Z152" s="13">
        <f t="shared" si="1"/>
        <v>2.7629976131521521</v>
      </c>
      <c r="AA152" s="13">
        <f t="shared" si="1"/>
        <v>3.4708800610156514</v>
      </c>
      <c r="AB152" s="13">
        <f t="shared" si="1"/>
        <v>29.981485845764176</v>
      </c>
      <c r="AC152" s="13">
        <f t="shared" si="1"/>
        <v>3.4549902200658327</v>
      </c>
      <c r="AD152" s="13">
        <f t="shared" si="1"/>
        <v>25.884566610557084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98.745980452471613</v>
      </c>
      <c r="F154" s="13">
        <f>SUM(F$141, F$153, -1 * IF(OR($B$6=2005,$B$6&gt;=2020),SUM(F$99:F$122),0), IF(AND(ISNUMBER(SEARCH($B$4,"AT|BE|CH|GB|IE|LT|LU|NL")),SUM(F$143:F$149)&gt;0),SUM(F$143:F$149)-SUM(F$27:F$33),0))</f>
        <v>129.40629440313552</v>
      </c>
      <c r="G154" s="13">
        <f>SUM(G$141, G$153, IF(AND(ISNUMBER(SEARCH($B$4,"AT|BE|CH|GB|IE|LT|LU|NL")),SUM(G$143:G$149)&gt;0),SUM(G$143:G$149)-SUM(G$27:G$33),0))</f>
        <v>68.951383267205017</v>
      </c>
      <c r="H154" s="13">
        <f>SUM(H$141, H$153, IF(AND(ISNUMBER(SEARCH($B$4,"AT|BE|CH|GB|IE|LT|LU|NL")),SUM(H$143:H$149)&gt;0),SUM(H$143:H$149)-SUM(H$27:H$33),0))</f>
        <v>30.350395254983539</v>
      </c>
      <c r="I154" s="13">
        <f t="shared" ref="I154:AD154" si="2">SUM(I$141, I$153, IF(AND(ISNUMBER(SEARCH($B$4,"AT|BE|CH|GB|IE|LT|LU|NL")),SUM(I$143:I$149)&gt;0),SUM(I$143:I$149)-SUM(I$27:I$33),0))</f>
        <v>28.286087073308774</v>
      </c>
      <c r="J154" s="13">
        <f t="shared" si="2"/>
        <v>36.36461382390209</v>
      </c>
      <c r="K154" s="13">
        <f t="shared" si="2"/>
        <v>47.892642481378317</v>
      </c>
      <c r="L154" s="13">
        <f t="shared" si="2"/>
        <v>3.921812156600502</v>
      </c>
      <c r="M154" s="13">
        <f t="shared" si="2"/>
        <v>499.51979231241523</v>
      </c>
      <c r="N154" s="13">
        <f t="shared" si="2"/>
        <v>8.5167514995444868</v>
      </c>
      <c r="O154" s="13">
        <f t="shared" si="2"/>
        <v>0.72142784621443923</v>
      </c>
      <c r="P154" s="13">
        <f t="shared" si="2"/>
        <v>0.62572735930937351</v>
      </c>
      <c r="Q154" s="13">
        <f t="shared" si="2"/>
        <v>1.3539989806646688</v>
      </c>
      <c r="R154" s="13">
        <f t="shared" si="2"/>
        <v>3.5325549306822484</v>
      </c>
      <c r="S154" s="13">
        <f t="shared" si="2"/>
        <v>8.8451010979921882</v>
      </c>
      <c r="T154" s="13">
        <f t="shared" si="2"/>
        <v>1.8275277244354244</v>
      </c>
      <c r="U154" s="13">
        <f t="shared" si="2"/>
        <v>2.876748446137166</v>
      </c>
      <c r="V154" s="13">
        <f t="shared" si="2"/>
        <v>27.199142661182741</v>
      </c>
      <c r="W154" s="13">
        <f t="shared" si="2"/>
        <v>63.754853765198014</v>
      </c>
      <c r="X154" s="13">
        <f t="shared" si="2"/>
        <v>6.6559972857200327</v>
      </c>
      <c r="Y154" s="13">
        <f t="shared" si="2"/>
        <v>5.050835605920045</v>
      </c>
      <c r="Z154" s="13">
        <f t="shared" si="2"/>
        <v>2.7629976131521521</v>
      </c>
      <c r="AA154" s="13">
        <f t="shared" si="2"/>
        <v>3.4708800610156514</v>
      </c>
      <c r="AB154" s="13">
        <f t="shared" si="2"/>
        <v>29.981485845764176</v>
      </c>
      <c r="AC154" s="13">
        <f t="shared" si="2"/>
        <v>3.4549902200658327</v>
      </c>
      <c r="AD154" s="13">
        <f t="shared" si="2"/>
        <v>25.884566610557084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0.61729167948008001</v>
      </c>
      <c r="F157" s="22">
        <v>2.0582379610379524E-3</v>
      </c>
      <c r="G157" s="22">
        <v>4.0433584119393517E-2</v>
      </c>
      <c r="H157" s="22" t="s">
        <v>395</v>
      </c>
      <c r="I157" s="22">
        <v>1.2890889880841997E-2</v>
      </c>
      <c r="J157" s="22">
        <v>1.2890889880841997E-2</v>
      </c>
      <c r="K157" s="22">
        <v>1.2890889880841997E-2</v>
      </c>
      <c r="L157" s="22">
        <v>6.1876271428041602E-3</v>
      </c>
      <c r="M157" s="22">
        <v>0.22127137131006705</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2084.2467394826622</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4.3536011092481994E-2</v>
      </c>
      <c r="F158" s="22">
        <v>2.3739037512395257E-4</v>
      </c>
      <c r="G158" s="22">
        <v>2.3092944461699997E-3</v>
      </c>
      <c r="H158" s="22" t="s">
        <v>395</v>
      </c>
      <c r="I158" s="22">
        <v>1.09940515854772E-3</v>
      </c>
      <c r="J158" s="22">
        <v>1.09940515854772E-3</v>
      </c>
      <c r="K158" s="22">
        <v>1.09940515854772E-3</v>
      </c>
      <c r="L158" s="22">
        <v>5.2771447610290556E-4</v>
      </c>
      <c r="M158" s="22">
        <v>5.6020754027943001E-2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119.03315928315666</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0.69710886220677581</v>
      </c>
      <c r="F163" s="23">
        <v>0.34003499999999998</v>
      </c>
      <c r="G163" s="23">
        <v>2.5842660000000003E-2</v>
      </c>
      <c r="H163" s="23">
        <v>2.9243010000000003E-2</v>
      </c>
      <c r="I163" s="23">
        <v>2.7204156826317187</v>
      </c>
      <c r="J163" s="23">
        <v>3.324952500994323</v>
      </c>
      <c r="K163" s="23">
        <v>5.1385629560821364</v>
      </c>
      <c r="L163" s="23">
        <v>0.24483741143685467</v>
      </c>
      <c r="M163" s="23">
        <v>24.863549418708338</v>
      </c>
      <c r="N163" s="23" t="s">
        <v>395</v>
      </c>
      <c r="O163" s="23" t="s">
        <v>395</v>
      </c>
      <c r="P163" s="23" t="s">
        <v>395</v>
      </c>
      <c r="Q163" s="23" t="s">
        <v>395</v>
      </c>
      <c r="R163" s="23" t="s">
        <v>395</v>
      </c>
      <c r="S163" s="23" t="s">
        <v>395</v>
      </c>
      <c r="T163" s="23" t="s">
        <v>395</v>
      </c>
      <c r="U163" s="23" t="s">
        <v>395</v>
      </c>
      <c r="V163" s="23" t="s">
        <v>395</v>
      </c>
      <c r="W163" s="23">
        <v>1.5113420459065106</v>
      </c>
      <c r="X163" s="23">
        <v>9.0680522754390633E-2</v>
      </c>
      <c r="Y163" s="23">
        <v>0.12090736367252085</v>
      </c>
      <c r="Z163" s="23">
        <v>5.1385629560821357E-2</v>
      </c>
      <c r="AA163" s="23">
        <v>3.4760867055849742E-2</v>
      </c>
      <c r="AB163" s="23">
        <v>0.29773438304358257</v>
      </c>
      <c r="AC163" s="23">
        <v>2.6599620007954586E-2</v>
      </c>
      <c r="AD163" s="23">
        <v>0.18136104550878124</v>
      </c>
      <c r="AE163" s="58"/>
      <c r="AF163" s="23" t="s">
        <v>392</v>
      </c>
      <c r="AG163" s="23" t="s">
        <v>392</v>
      </c>
      <c r="AH163" s="23" t="s">
        <v>392</v>
      </c>
      <c r="AI163" s="23" t="s">
        <v>392</v>
      </c>
      <c r="AJ163" s="23" t="s">
        <v>392</v>
      </c>
      <c r="AK163" s="23">
        <v>302.2684091813021</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432" priority="23" stopIfTrue="1" operator="equal">
      <formula>"NO"</formula>
    </cfRule>
    <cfRule type="cellIs" dxfId="431" priority="24" stopIfTrue="1" operator="equal">
      <formula>"NA"</formula>
    </cfRule>
    <cfRule type="cellIs" dxfId="430" priority="25" stopIfTrue="1" operator="equal">
      <formula>"IE"</formula>
    </cfRule>
    <cfRule type="cellIs" dxfId="429" priority="26" stopIfTrue="1" operator="equal">
      <formula>"NE"</formula>
    </cfRule>
  </conditionalFormatting>
  <conditionalFormatting sqref="AL37:AL38">
    <cfRule type="cellIs" dxfId="428" priority="17" stopIfTrue="1" operator="equal">
      <formula>"NO"</formula>
    </cfRule>
    <cfRule type="cellIs" dxfId="427" priority="18" stopIfTrue="1" operator="equal">
      <formula>"NA"</formula>
    </cfRule>
    <cfRule type="cellIs" dxfId="426" priority="19" stopIfTrue="1" operator="equal">
      <formula>"IE"</formula>
    </cfRule>
    <cfRule type="cellIs" dxfId="425" priority="20" stopIfTrue="1" operator="equal">
      <formula>"NE"</formula>
    </cfRule>
  </conditionalFormatting>
  <conditionalFormatting sqref="E14:AK89 E91:AK140">
    <cfRule type="cellIs" dxfId="424" priority="13" stopIfTrue="1" operator="equal">
      <formula>"NO"</formula>
    </cfRule>
    <cfRule type="cellIs" dxfId="423" priority="14" stopIfTrue="1" operator="equal">
      <formula>"NA"</formula>
    </cfRule>
    <cfRule type="cellIs" dxfId="422" priority="15" stopIfTrue="1" operator="equal">
      <formula>"IE"</formula>
    </cfRule>
    <cfRule type="cellIs" dxfId="421" priority="16" stopIfTrue="1" operator="equal">
      <formula>"NE"</formula>
    </cfRule>
  </conditionalFormatting>
  <conditionalFormatting sqref="E157:AD164 E143:AD149 E14:AD89 E91:AD141">
    <cfRule type="cellIs" dxfId="420" priority="12" operator="equal">
      <formula>0</formula>
    </cfRule>
  </conditionalFormatting>
  <conditionalFormatting sqref="AF14:AK89 AF91:AK140">
    <cfRule type="cellIs" dxfId="419" priority="11" operator="equal">
      <formula>0</formula>
    </cfRule>
  </conditionalFormatting>
  <conditionalFormatting sqref="E157:AD164 AF157:AK164 E143:AD149 AF143:AK149">
    <cfRule type="cellIs" dxfId="418" priority="10" operator="equal">
      <formula>0</formula>
    </cfRule>
  </conditionalFormatting>
  <conditionalFormatting sqref="AF37:AK38">
    <cfRule type="cellIs" dxfId="417" priority="9" operator="equal">
      <formula>0</formula>
    </cfRule>
  </conditionalFormatting>
  <conditionalFormatting sqref="E90:AL90">
    <cfRule type="cellIs" dxfId="416" priority="5" stopIfTrue="1" operator="equal">
      <formula>"NO"</formula>
    </cfRule>
    <cfRule type="cellIs" dxfId="415" priority="6" stopIfTrue="1" operator="equal">
      <formula>"NA"</formula>
    </cfRule>
    <cfRule type="cellIs" dxfId="414" priority="7" stopIfTrue="1" operator="equal">
      <formula>"IE"</formula>
    </cfRule>
    <cfRule type="cellIs" dxfId="413" priority="8" stopIfTrue="1" operator="equal">
      <formula>"NE"</formula>
    </cfRule>
  </conditionalFormatting>
  <conditionalFormatting sqref="E90:AD90">
    <cfRule type="cellIs" dxfId="412" priority="4" operator="equal">
      <formula>0</formula>
    </cfRule>
  </conditionalFormatting>
  <conditionalFormatting sqref="AF90:AK90">
    <cfRule type="cellIs" dxfId="411" priority="3" operator="equal">
      <formula>0</formula>
    </cfRule>
  </conditionalFormatting>
  <conditionalFormatting sqref="AL90">
    <cfRule type="cellIs" dxfId="410" priority="2" operator="equal">
      <formula>0</formula>
    </cfRule>
  </conditionalFormatting>
  <conditionalFormatting sqref="AF90:AL90">
    <cfRule type="cellIs" dxfId="409" priority="1" operator="equal">
      <formula>0</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2"/>
  <dimension ref="A1:AL170"/>
  <sheetViews>
    <sheetView topLeftCell="A133" zoomScale="62" zoomScaleNormal="62"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2006</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12.837884007000001</v>
      </c>
      <c r="F14" s="136">
        <v>0.143093682</v>
      </c>
      <c r="G14" s="136">
        <v>48.422296882999994</v>
      </c>
      <c r="H14" s="136" t="s">
        <v>392</v>
      </c>
      <c r="I14" s="136">
        <v>4.9019729150000009</v>
      </c>
      <c r="J14" s="136">
        <v>5.2599581060000009</v>
      </c>
      <c r="K14" s="136">
        <v>7.7375498440000001</v>
      </c>
      <c r="L14" s="136">
        <v>9.8824217548792351E-2</v>
      </c>
      <c r="M14" s="136">
        <v>2.2839711509999998</v>
      </c>
      <c r="N14" s="136">
        <v>0.70503244724036451</v>
      </c>
      <c r="O14" s="136">
        <v>8.8060132572735053E-2</v>
      </c>
      <c r="P14" s="136">
        <v>0.14131850622236558</v>
      </c>
      <c r="Q14" s="136">
        <v>0.67041178672939072</v>
      </c>
      <c r="R14" s="136">
        <v>0.42759574793611493</v>
      </c>
      <c r="S14" s="136">
        <v>0.34757495200542832</v>
      </c>
      <c r="T14" s="136">
        <v>0.60359613146840896</v>
      </c>
      <c r="U14" s="136">
        <v>2.1105276646489597</v>
      </c>
      <c r="V14" s="136">
        <v>3.0242984437479876</v>
      </c>
      <c r="W14" s="136">
        <v>1.3950004687695334</v>
      </c>
      <c r="X14" s="136">
        <v>9.6005684123663367E-4</v>
      </c>
      <c r="Y14" s="136">
        <v>3.0674781715325687E-3</v>
      </c>
      <c r="Z14" s="136">
        <v>2.5306146115605986E-3</v>
      </c>
      <c r="AA14" s="136">
        <v>1.8831828475838173E-4</v>
      </c>
      <c r="AB14" s="136">
        <v>6.7464679090881814E-3</v>
      </c>
      <c r="AC14" s="136">
        <v>0.85143769150895998</v>
      </c>
      <c r="AD14" s="136">
        <v>1.1183880930318368</v>
      </c>
      <c r="AE14" s="137"/>
      <c r="AF14" s="138">
        <v>463.67426563505154</v>
      </c>
      <c r="AG14" s="138">
        <v>63954.686488800005</v>
      </c>
      <c r="AH14" s="138">
        <v>20765.376659959999</v>
      </c>
      <c r="AI14" s="138">
        <v>200.13694340000001</v>
      </c>
      <c r="AJ14" s="138">
        <v>2335.3720653303035</v>
      </c>
      <c r="AK14" s="138" t="s">
        <v>385</v>
      </c>
      <c r="AL14" s="147" t="s">
        <v>397</v>
      </c>
    </row>
    <row r="15" spans="1:38" s="1" customFormat="1" ht="26.25" customHeight="1" thickBot="1" x14ac:dyDescent="0.25">
      <c r="A15" s="63" t="s">
        <v>53</v>
      </c>
      <c r="B15" s="63" t="s">
        <v>54</v>
      </c>
      <c r="C15" s="64" t="s">
        <v>55</v>
      </c>
      <c r="D15" s="65"/>
      <c r="E15" s="136">
        <v>3.1658466819999993</v>
      </c>
      <c r="F15" s="136">
        <v>2.4262257259999997</v>
      </c>
      <c r="G15" s="136">
        <v>10.473068224</v>
      </c>
      <c r="H15" s="136">
        <v>1.2348340000000001E-2</v>
      </c>
      <c r="I15" s="136">
        <v>0.215287745</v>
      </c>
      <c r="J15" s="136">
        <v>0.23521579299999998</v>
      </c>
      <c r="K15" s="136">
        <v>0.25570563899999998</v>
      </c>
      <c r="L15" s="136">
        <v>3.9612945080000003E-2</v>
      </c>
      <c r="M15" s="136">
        <v>0.26215491099999999</v>
      </c>
      <c r="N15" s="136">
        <v>1.1067628000000001E-2</v>
      </c>
      <c r="O15" s="136">
        <v>8.5135599999999994E-4</v>
      </c>
      <c r="P15" s="136">
        <v>4.7675935999999996E-4</v>
      </c>
      <c r="Q15" s="136">
        <v>1.3621696E-4</v>
      </c>
      <c r="R15" s="136" t="s">
        <v>394</v>
      </c>
      <c r="S15" s="136" t="s">
        <v>394</v>
      </c>
      <c r="T15" s="136">
        <v>1.1918984E-3</v>
      </c>
      <c r="U15" s="136" t="s">
        <v>394</v>
      </c>
      <c r="V15" s="136" t="s">
        <v>394</v>
      </c>
      <c r="W15" s="136">
        <v>2.979746</v>
      </c>
      <c r="X15" s="136" t="s">
        <v>395</v>
      </c>
      <c r="Y15" s="136" t="s">
        <v>395</v>
      </c>
      <c r="Z15" s="136" t="s">
        <v>395</v>
      </c>
      <c r="AA15" s="136" t="s">
        <v>395</v>
      </c>
      <c r="AB15" s="136">
        <v>0.17027119999999998</v>
      </c>
      <c r="AC15" s="136">
        <v>1.702712E-2</v>
      </c>
      <c r="AD15" s="136" t="s">
        <v>385</v>
      </c>
      <c r="AE15" s="137"/>
      <c r="AF15" s="138">
        <v>28107.943505552001</v>
      </c>
      <c r="AG15" s="138">
        <v>1741.9835999999998</v>
      </c>
      <c r="AH15" s="138">
        <v>6826.9878777070016</v>
      </c>
      <c r="AI15" s="138" t="s">
        <v>392</v>
      </c>
      <c r="AJ15" s="138">
        <v>98.58104044923077</v>
      </c>
      <c r="AK15" s="138">
        <v>8.51356</v>
      </c>
      <c r="AL15" s="147" t="s">
        <v>398</v>
      </c>
    </row>
    <row r="16" spans="1:38" s="1" customFormat="1" ht="26.25" customHeight="1" thickBot="1" x14ac:dyDescent="0.25">
      <c r="A16" s="63" t="s">
        <v>53</v>
      </c>
      <c r="B16" s="63" t="s">
        <v>56</v>
      </c>
      <c r="C16" s="64" t="s">
        <v>57</v>
      </c>
      <c r="D16" s="65"/>
      <c r="E16" s="136">
        <v>0.65430707299999991</v>
      </c>
      <c r="F16" s="136">
        <v>0.61112862400000001</v>
      </c>
      <c r="G16" s="136">
        <v>0.56777632300000003</v>
      </c>
      <c r="H16" s="136">
        <v>3.2775080000000005E-2</v>
      </c>
      <c r="I16" s="136">
        <v>0.358653045</v>
      </c>
      <c r="J16" s="136">
        <v>0.60296380900000013</v>
      </c>
      <c r="K16" s="136">
        <v>0.90397295199999994</v>
      </c>
      <c r="L16" s="136">
        <v>0.1721534616</v>
      </c>
      <c r="M16" s="136">
        <v>15.259254244999999</v>
      </c>
      <c r="N16" s="136">
        <v>5.4815886224151063E-3</v>
      </c>
      <c r="O16" s="136">
        <v>2.4916311920068665E-4</v>
      </c>
      <c r="P16" s="136" t="s">
        <v>385</v>
      </c>
      <c r="Q16" s="136">
        <v>3.9866099072109864E-3</v>
      </c>
      <c r="R16" s="136">
        <v>8.9698722912247199E-3</v>
      </c>
      <c r="S16" s="136">
        <v>4.2357730264116723E-3</v>
      </c>
      <c r="T16" s="136">
        <v>2.24246807280618E-3</v>
      </c>
      <c r="U16" s="136">
        <v>4.48493614561236E-3</v>
      </c>
      <c r="V16" s="136">
        <v>1.8936397059252184E-2</v>
      </c>
      <c r="W16" s="136">
        <v>1.8388238197010673</v>
      </c>
      <c r="X16" s="136">
        <v>2.0431375774456303E-2</v>
      </c>
      <c r="Y16" s="136">
        <v>2.4916311920068665E-4</v>
      </c>
      <c r="Z16" s="136">
        <v>7.4748935760206E-5</v>
      </c>
      <c r="AA16" s="136">
        <v>4.9832623840137331E-5</v>
      </c>
      <c r="AB16" s="136">
        <v>2.0805120453257327E-2</v>
      </c>
      <c r="AC16" s="136" t="s">
        <v>385</v>
      </c>
      <c r="AD16" s="136" t="s">
        <v>385</v>
      </c>
      <c r="AE16" s="137"/>
      <c r="AF16" s="138" t="s">
        <v>392</v>
      </c>
      <c r="AG16" s="138">
        <v>6975.2284539399989</v>
      </c>
      <c r="AH16" s="138">
        <v>1.92918268</v>
      </c>
      <c r="AI16" s="138" t="s">
        <v>392</v>
      </c>
      <c r="AJ16" s="138" t="s">
        <v>392</v>
      </c>
      <c r="AK16" s="138">
        <v>2491.6311920068665</v>
      </c>
      <c r="AL16" s="147" t="s">
        <v>399</v>
      </c>
    </row>
    <row r="17" spans="1:38" s="2" customFormat="1" ht="26.25" customHeight="1" thickBot="1" x14ac:dyDescent="0.25">
      <c r="A17" s="63" t="s">
        <v>53</v>
      </c>
      <c r="B17" s="63" t="s">
        <v>58</v>
      </c>
      <c r="C17" s="64" t="s">
        <v>59</v>
      </c>
      <c r="D17" s="65"/>
      <c r="E17" s="136">
        <v>7.4191873790000002</v>
      </c>
      <c r="F17" s="136">
        <v>3.7175933000000001E-2</v>
      </c>
      <c r="G17" s="136">
        <v>4.9245398979999999</v>
      </c>
      <c r="H17" s="136" t="s">
        <v>392</v>
      </c>
      <c r="I17" s="136">
        <v>0.32576981800000004</v>
      </c>
      <c r="J17" s="136">
        <v>0.32872920600000005</v>
      </c>
      <c r="K17" s="136">
        <v>0.35081167799999996</v>
      </c>
      <c r="L17" s="136">
        <v>2.0797689221782108E-2</v>
      </c>
      <c r="M17" s="136">
        <v>0.57701545199999993</v>
      </c>
      <c r="N17" s="136">
        <v>4.3461439819904267E-2</v>
      </c>
      <c r="O17" s="136">
        <v>4.2863210779642124E-3</v>
      </c>
      <c r="P17" s="136">
        <v>1.2155342121607E-2</v>
      </c>
      <c r="Q17" s="136">
        <v>7.2084246087845997E-3</v>
      </c>
      <c r="R17" s="136">
        <v>7.1785598565817593E-2</v>
      </c>
      <c r="S17" s="136">
        <v>0.12432735217608512</v>
      </c>
      <c r="T17" s="136">
        <v>7.234555849940337E-2</v>
      </c>
      <c r="U17" s="136">
        <v>0.36662485351738328</v>
      </c>
      <c r="V17" s="136">
        <v>0.30351835203328259</v>
      </c>
      <c r="W17" s="136">
        <v>2.8338816909692796E-2</v>
      </c>
      <c r="X17" s="136">
        <v>5.3575970173085987E-5</v>
      </c>
      <c r="Y17" s="136">
        <v>9.8968086791088007E-5</v>
      </c>
      <c r="Z17" s="136">
        <v>7.2687840867973602E-5</v>
      </c>
      <c r="AA17" s="136">
        <v>7.0686261326179602E-5</v>
      </c>
      <c r="AB17" s="136">
        <v>2.9591815915832714E-4</v>
      </c>
      <c r="AC17" s="136">
        <v>0.10682840553161389</v>
      </c>
      <c r="AD17" s="136">
        <v>1.877855706740985E-2</v>
      </c>
      <c r="AE17" s="137"/>
      <c r="AF17" s="138">
        <v>1.2539999999999997E-5</v>
      </c>
      <c r="AG17" s="138">
        <v>29103.378693915001</v>
      </c>
      <c r="AH17" s="138">
        <v>1489.3696005350002</v>
      </c>
      <c r="AI17" s="138" t="s">
        <v>392</v>
      </c>
      <c r="AJ17" s="138" t="s">
        <v>392</v>
      </c>
      <c r="AK17" s="138" t="s">
        <v>385</v>
      </c>
      <c r="AL17" s="147" t="s">
        <v>49</v>
      </c>
    </row>
    <row r="18" spans="1:38" s="2" customFormat="1" ht="26.25" customHeight="1" thickBot="1" x14ac:dyDescent="0.25">
      <c r="A18" s="63" t="s">
        <v>53</v>
      </c>
      <c r="B18" s="63" t="s">
        <v>60</v>
      </c>
      <c r="C18" s="64" t="s">
        <v>61</v>
      </c>
      <c r="D18" s="65"/>
      <c r="E18" s="136">
        <v>4.172617E-3</v>
      </c>
      <c r="F18" s="136">
        <v>1.7546499999999997E-4</v>
      </c>
      <c r="G18" s="136">
        <v>3.59713E-4</v>
      </c>
      <c r="H18" s="136" t="s">
        <v>392</v>
      </c>
      <c r="I18" s="136">
        <v>2.2157500000000003E-4</v>
      </c>
      <c r="J18" s="136">
        <v>2.5577900000000003E-4</v>
      </c>
      <c r="K18" s="136">
        <v>4.6626600000000001E-4</v>
      </c>
      <c r="L18" s="136">
        <v>1.0889544754966026E-5</v>
      </c>
      <c r="M18" s="136">
        <v>1.6896489999999999E-3</v>
      </c>
      <c r="N18" s="136">
        <v>5.4043540481480003E-5</v>
      </c>
      <c r="O18" s="136">
        <v>7.9294422121200013E-7</v>
      </c>
      <c r="P18" s="136">
        <v>5.1214932727200009E-5</v>
      </c>
      <c r="Q18" s="136">
        <v>1.0488913468000002E-5</v>
      </c>
      <c r="R18" s="136">
        <v>6.5036387508400001E-6</v>
      </c>
      <c r="S18" s="136">
        <v>7.1615277501680014E-6</v>
      </c>
      <c r="T18" s="136">
        <v>6.3056387508400013E-6</v>
      </c>
      <c r="U18" s="136">
        <v>5.8776498114400012E-6</v>
      </c>
      <c r="V18" s="136">
        <v>1.4420586831640002E-4</v>
      </c>
      <c r="W18" s="136">
        <v>1.2669355003360001E-4</v>
      </c>
      <c r="X18" s="136">
        <v>8.2133376969600007E-5</v>
      </c>
      <c r="Y18" s="136">
        <v>2.8156689057200001E-4</v>
      </c>
      <c r="Z18" s="136">
        <v>1.0733924814800002E-4</v>
      </c>
      <c r="AA18" s="136">
        <v>1.0349906545440002E-4</v>
      </c>
      <c r="AB18" s="136">
        <v>5.7453858114400009E-4</v>
      </c>
      <c r="AC18" s="136">
        <v>2.4551999999999999E-7</v>
      </c>
      <c r="AD18" s="136">
        <v>6.7320000000000013E-5</v>
      </c>
      <c r="AE18" s="137"/>
      <c r="AF18" s="138" t="s">
        <v>392</v>
      </c>
      <c r="AG18" s="138">
        <v>0.39600000000000002</v>
      </c>
      <c r="AH18" s="138">
        <v>89.049134680000009</v>
      </c>
      <c r="AI18" s="138" t="s">
        <v>392</v>
      </c>
      <c r="AJ18" s="138" t="s">
        <v>392</v>
      </c>
      <c r="AK18" s="138" t="s">
        <v>385</v>
      </c>
      <c r="AL18" s="147" t="s">
        <v>49</v>
      </c>
    </row>
    <row r="19" spans="1:38" s="2" customFormat="1" ht="26.25" customHeight="1" thickBot="1" x14ac:dyDescent="0.25">
      <c r="A19" s="63" t="s">
        <v>53</v>
      </c>
      <c r="B19" s="63" t="s">
        <v>62</v>
      </c>
      <c r="C19" s="64" t="s">
        <v>63</v>
      </c>
      <c r="D19" s="65"/>
      <c r="E19" s="136">
        <v>0.28445907700000006</v>
      </c>
      <c r="F19" s="136">
        <v>4.4223840000000006E-3</v>
      </c>
      <c r="G19" s="136">
        <v>3.9464516999999998E-2</v>
      </c>
      <c r="H19" s="136" t="s">
        <v>392</v>
      </c>
      <c r="I19" s="136">
        <v>1.3479998999999999E-2</v>
      </c>
      <c r="J19" s="136">
        <v>1.3869375E-2</v>
      </c>
      <c r="K19" s="136">
        <v>1.724736E-2</v>
      </c>
      <c r="L19" s="136">
        <v>2.6189677218377014E-3</v>
      </c>
      <c r="M19" s="136">
        <v>4.2917044000000001E-2</v>
      </c>
      <c r="N19" s="136">
        <v>4.0551300370111915E-3</v>
      </c>
      <c r="O19" s="136">
        <v>2.8355941939188289E-4</v>
      </c>
      <c r="P19" s="136">
        <v>1.8932923155009405E-3</v>
      </c>
      <c r="Q19" s="136">
        <v>3.7501706805490015E-4</v>
      </c>
      <c r="R19" s="136">
        <v>9.8040546759553001E-5</v>
      </c>
      <c r="S19" s="136">
        <v>7.976590933271059E-5</v>
      </c>
      <c r="T19" s="136">
        <v>4.6920290678003311E-4</v>
      </c>
      <c r="U19" s="136">
        <v>1.9571941639529806E-4</v>
      </c>
      <c r="V19" s="136">
        <v>4.6719383930641303E-3</v>
      </c>
      <c r="W19" s="136">
        <v>0.96255364187108627</v>
      </c>
      <c r="X19" s="136">
        <v>2.5385161804823207E-3</v>
      </c>
      <c r="Y19" s="136">
        <v>1.0236809752084903E-2</v>
      </c>
      <c r="Z19" s="136">
        <v>3.654342501791101E-3</v>
      </c>
      <c r="AA19" s="136">
        <v>3.5620232708674813E-3</v>
      </c>
      <c r="AB19" s="136">
        <v>7.4857291705225815E-2</v>
      </c>
      <c r="AC19" s="136">
        <v>5.4886394800000007E-3</v>
      </c>
      <c r="AD19" s="136">
        <v>5.701800000000001E-4</v>
      </c>
      <c r="AE19" s="137"/>
      <c r="AF19" s="138">
        <v>60.270247679999997</v>
      </c>
      <c r="AG19" s="138">
        <v>3.3540000000000001</v>
      </c>
      <c r="AH19" s="138">
        <v>3157.7212994610009</v>
      </c>
      <c r="AI19" s="138" t="s">
        <v>392</v>
      </c>
      <c r="AJ19" s="138">
        <v>65.838719999999995</v>
      </c>
      <c r="AK19" s="138">
        <v>2.7432800000000004</v>
      </c>
      <c r="AL19" s="147" t="s">
        <v>398</v>
      </c>
    </row>
    <row r="20" spans="1:38" s="2" customFormat="1" ht="26.25" customHeight="1" thickBot="1" x14ac:dyDescent="0.25">
      <c r="A20" s="63" t="s">
        <v>53</v>
      </c>
      <c r="B20" s="63" t="s">
        <v>64</v>
      </c>
      <c r="C20" s="64" t="s">
        <v>65</v>
      </c>
      <c r="D20" s="65"/>
      <c r="E20" s="136">
        <v>2.091332156</v>
      </c>
      <c r="F20" s="136">
        <v>0.15589809099999996</v>
      </c>
      <c r="G20" s="136">
        <v>3.1730240710000004</v>
      </c>
      <c r="H20" s="136" t="s">
        <v>392</v>
      </c>
      <c r="I20" s="136">
        <v>6.2848878999999996E-2</v>
      </c>
      <c r="J20" s="136">
        <v>7.5752885999999992E-2</v>
      </c>
      <c r="K20" s="136">
        <v>0.10322020600000001</v>
      </c>
      <c r="L20" s="136">
        <v>1.5778297505705779E-2</v>
      </c>
      <c r="M20" s="136">
        <v>2.2065950219999997</v>
      </c>
      <c r="N20" s="136">
        <v>4.918534060141018E-2</v>
      </c>
      <c r="O20" s="136">
        <v>4.9023436183933634E-3</v>
      </c>
      <c r="P20" s="136">
        <v>3.5384638462142591E-2</v>
      </c>
      <c r="Q20" s="136">
        <v>2.1727669482221358E-2</v>
      </c>
      <c r="R20" s="136">
        <v>3.0593366271179659E-2</v>
      </c>
      <c r="S20" s="136">
        <v>2.0253819353033966E-2</v>
      </c>
      <c r="T20" s="136">
        <v>4.58939015015093E-2</v>
      </c>
      <c r="U20" s="136">
        <v>0.15327052967775354</v>
      </c>
      <c r="V20" s="136">
        <v>0.10875379494899622</v>
      </c>
      <c r="W20" s="136">
        <v>0.24934885938229498</v>
      </c>
      <c r="X20" s="136">
        <v>1.0021996722607721E-3</v>
      </c>
      <c r="Y20" s="136">
        <v>3.0843752048484536E-3</v>
      </c>
      <c r="Z20" s="136">
        <v>1.4594223748813603E-3</v>
      </c>
      <c r="AA20" s="136">
        <v>7.2405216917471925E-4</v>
      </c>
      <c r="AB20" s="136">
        <v>6.2700494211653029E-3</v>
      </c>
      <c r="AC20" s="136">
        <v>0.13431782872454498</v>
      </c>
      <c r="AD20" s="136">
        <v>5.1164576146729132E-2</v>
      </c>
      <c r="AE20" s="137"/>
      <c r="AF20" s="138">
        <v>107.381383</v>
      </c>
      <c r="AG20" s="138">
        <v>4249.2535581999991</v>
      </c>
      <c r="AH20" s="138">
        <v>3673.6221974580008</v>
      </c>
      <c r="AI20" s="138">
        <v>21192.718279999997</v>
      </c>
      <c r="AJ20" s="138" t="s">
        <v>392</v>
      </c>
      <c r="AK20" s="138" t="s">
        <v>385</v>
      </c>
      <c r="AL20" s="147" t="s">
        <v>49</v>
      </c>
    </row>
    <row r="21" spans="1:38" s="2" customFormat="1" ht="26.25" customHeight="1" thickBot="1" x14ac:dyDescent="0.25">
      <c r="A21" s="63" t="s">
        <v>53</v>
      </c>
      <c r="B21" s="63" t="s">
        <v>66</v>
      </c>
      <c r="C21" s="64" t="s">
        <v>67</v>
      </c>
      <c r="D21" s="65"/>
      <c r="E21" s="136">
        <v>0.51034070600000003</v>
      </c>
      <c r="F21" s="136">
        <v>2.1686433999999997E-2</v>
      </c>
      <c r="G21" s="136">
        <v>0.50991395500000003</v>
      </c>
      <c r="H21" s="136">
        <v>1.0071536999999998E-2</v>
      </c>
      <c r="I21" s="136">
        <v>7.4856819000000033E-2</v>
      </c>
      <c r="J21" s="136">
        <v>8.2909134000000023E-2</v>
      </c>
      <c r="K21" s="136">
        <v>9.7939519000000003E-2</v>
      </c>
      <c r="L21" s="136">
        <v>1.426383456966656E-2</v>
      </c>
      <c r="M21" s="136">
        <v>0.25238755800000001</v>
      </c>
      <c r="N21" s="136">
        <v>4.4123862666950071E-2</v>
      </c>
      <c r="O21" s="136">
        <v>1.2926242862845519E-3</v>
      </c>
      <c r="P21" s="136">
        <v>5.6774979059909638E-3</v>
      </c>
      <c r="Q21" s="136">
        <v>1.8659755609554561E-3</v>
      </c>
      <c r="R21" s="136">
        <v>5.7368112558046341E-3</v>
      </c>
      <c r="S21" s="136">
        <v>6.0271623859109264E-3</v>
      </c>
      <c r="T21" s="136">
        <v>4.3146768053546345E-3</v>
      </c>
      <c r="U21" s="136">
        <v>9.927028555072148E-4</v>
      </c>
      <c r="V21" s="136">
        <v>0.11265183716891408</v>
      </c>
      <c r="W21" s="136">
        <v>7.3692136863185376E-2</v>
      </c>
      <c r="X21" s="136">
        <v>2.0193513256141285E-2</v>
      </c>
      <c r="Y21" s="136">
        <v>4.4823040445910733E-2</v>
      </c>
      <c r="Z21" s="136">
        <v>1.504240948765752E-2</v>
      </c>
      <c r="AA21" s="136">
        <v>1.3106424672461928E-2</v>
      </c>
      <c r="AB21" s="136">
        <v>9.3165387862171462E-2</v>
      </c>
      <c r="AC21" s="136">
        <v>4.7089492389000001E-4</v>
      </c>
      <c r="AD21" s="136">
        <v>5.3964939363335004E-2</v>
      </c>
      <c r="AE21" s="137"/>
      <c r="AF21" s="138">
        <v>591.74032599956081</v>
      </c>
      <c r="AG21" s="138">
        <v>317.42147199999999</v>
      </c>
      <c r="AH21" s="138">
        <v>5672.111633280002</v>
      </c>
      <c r="AI21" s="138">
        <v>58.881790250000009</v>
      </c>
      <c r="AJ21" s="138" t="s">
        <v>392</v>
      </c>
      <c r="AK21" s="138" t="s">
        <v>385</v>
      </c>
      <c r="AL21" s="147" t="s">
        <v>49</v>
      </c>
    </row>
    <row r="22" spans="1:38" s="2" customFormat="1" ht="26.25" customHeight="1" thickBot="1" x14ac:dyDescent="0.25">
      <c r="A22" s="63" t="s">
        <v>53</v>
      </c>
      <c r="B22" s="67" t="s">
        <v>68</v>
      </c>
      <c r="C22" s="64" t="s">
        <v>69</v>
      </c>
      <c r="D22" s="65"/>
      <c r="E22" s="136">
        <v>5.1478949690000002</v>
      </c>
      <c r="F22" s="136">
        <v>0.10174131499999997</v>
      </c>
      <c r="G22" s="136">
        <v>0.32066252699999997</v>
      </c>
      <c r="H22" s="136" t="s">
        <v>392</v>
      </c>
      <c r="I22" s="136">
        <v>4.0065190000000001E-3</v>
      </c>
      <c r="J22" s="136">
        <v>5.9047789999999998E-3</v>
      </c>
      <c r="K22" s="136">
        <v>1.6858143999999999E-2</v>
      </c>
      <c r="L22" s="136">
        <v>3.5644094359116524E-4</v>
      </c>
      <c r="M22" s="136">
        <v>9.611537187999998</v>
      </c>
      <c r="N22" s="136">
        <v>0.25372974200000004</v>
      </c>
      <c r="O22" s="136">
        <v>2.0712632000000002E-2</v>
      </c>
      <c r="P22" s="136">
        <v>0.12686487100000002</v>
      </c>
      <c r="Q22" s="136">
        <v>6.8610593500000011E-2</v>
      </c>
      <c r="R22" s="136">
        <v>0.10615223900000001</v>
      </c>
      <c r="S22" s="136">
        <v>0.1675134113</v>
      </c>
      <c r="T22" s="136">
        <v>0.12686487100000002</v>
      </c>
      <c r="U22" s="136">
        <v>6.5503698700000001E-2</v>
      </c>
      <c r="V22" s="136">
        <v>1.0977694960000002</v>
      </c>
      <c r="W22" s="136">
        <v>1.06152239E-2</v>
      </c>
      <c r="X22" s="136">
        <v>1.6829013500000001E-5</v>
      </c>
      <c r="Y22" s="136">
        <v>7.2494212000000008E-4</v>
      </c>
      <c r="Z22" s="136">
        <v>1.9935908300000002E-4</v>
      </c>
      <c r="AA22" s="136">
        <v>1.1133039700000001E-4</v>
      </c>
      <c r="AB22" s="136">
        <v>1.0524606135E-3</v>
      </c>
      <c r="AC22" s="136">
        <v>1.19097634E-2</v>
      </c>
      <c r="AD22" s="136">
        <v>0.26667513700000006</v>
      </c>
      <c r="AE22" s="137"/>
      <c r="AF22" s="138">
        <v>248.00794945999999</v>
      </c>
      <c r="AG22" s="138">
        <v>9259.6019149999993</v>
      </c>
      <c r="AH22" s="138">
        <v>6786.8331030400004</v>
      </c>
      <c r="AI22" s="138">
        <v>636.83324199999993</v>
      </c>
      <c r="AJ22" s="138">
        <v>1448.0086799999999</v>
      </c>
      <c r="AK22" s="138" t="s">
        <v>385</v>
      </c>
      <c r="AL22" s="147" t="s">
        <v>49</v>
      </c>
    </row>
    <row r="23" spans="1:38" s="2" customFormat="1" ht="26.25" customHeight="1" thickBot="1" x14ac:dyDescent="0.25">
      <c r="A23" s="63" t="s">
        <v>70</v>
      </c>
      <c r="B23" s="67" t="s">
        <v>363</v>
      </c>
      <c r="C23" s="64" t="s">
        <v>359</v>
      </c>
      <c r="D23" s="110"/>
      <c r="E23" s="136">
        <v>0.44213556333333337</v>
      </c>
      <c r="F23" s="136">
        <v>9.1574336666666686E-2</v>
      </c>
      <c r="G23" s="136">
        <v>3.1046666666666666E-4</v>
      </c>
      <c r="H23" s="136">
        <v>1.1409333333333333E-4</v>
      </c>
      <c r="I23" s="136">
        <v>2.7748163333333336E-2</v>
      </c>
      <c r="J23" s="136">
        <v>2.7748163333333336E-2</v>
      </c>
      <c r="K23" s="136">
        <v>2.7748163333333336E-2</v>
      </c>
      <c r="L23" s="136">
        <v>1.6998186666666668E-2</v>
      </c>
      <c r="M23" s="136">
        <v>2.0839572533333341</v>
      </c>
      <c r="N23" s="136" t="s">
        <v>395</v>
      </c>
      <c r="O23" s="136">
        <v>1.5523333333333336E-4</v>
      </c>
      <c r="P23" s="136" t="s">
        <v>395</v>
      </c>
      <c r="Q23" s="136" t="s">
        <v>395</v>
      </c>
      <c r="R23" s="136">
        <v>7.7616666666666676E-4</v>
      </c>
      <c r="S23" s="136">
        <v>2.6389666666666665E-2</v>
      </c>
      <c r="T23" s="136">
        <v>1.0866333333333336E-3</v>
      </c>
      <c r="U23" s="136">
        <v>1.5523333333333336E-4</v>
      </c>
      <c r="V23" s="136">
        <v>1.5523333333333333E-2</v>
      </c>
      <c r="W23" s="136" t="s">
        <v>395</v>
      </c>
      <c r="X23" s="136">
        <v>4.9093333333333341E-4</v>
      </c>
      <c r="Y23" s="136">
        <v>7.5093333333333334E-4</v>
      </c>
      <c r="Z23" s="136" t="s">
        <v>395</v>
      </c>
      <c r="AA23" s="136" t="s">
        <v>395</v>
      </c>
      <c r="AB23" s="136">
        <v>1.2418666666666666E-3</v>
      </c>
      <c r="AC23" s="136" t="s">
        <v>395</v>
      </c>
      <c r="AD23" s="136" t="s">
        <v>395</v>
      </c>
      <c r="AE23" s="137"/>
      <c r="AF23" s="136">
        <v>659.22033066666665</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1.0208326729999999</v>
      </c>
      <c r="F24" s="136">
        <v>4.9541254850000103</v>
      </c>
      <c r="G24" s="136">
        <v>0.34251225799999996</v>
      </c>
      <c r="H24" s="136">
        <v>9.9226729999999999E-3</v>
      </c>
      <c r="I24" s="136">
        <v>0.25301595599999988</v>
      </c>
      <c r="J24" s="136">
        <v>0.34043889099999985</v>
      </c>
      <c r="K24" s="136">
        <v>0.57397366299999997</v>
      </c>
      <c r="L24" s="136">
        <v>6.7559361128150905E-2</v>
      </c>
      <c r="M24" s="136">
        <v>2.2065950219999997</v>
      </c>
      <c r="N24" s="136">
        <v>9.731930730777728E-3</v>
      </c>
      <c r="O24" s="136">
        <v>2.8794470821344145E-3</v>
      </c>
      <c r="P24" s="136">
        <v>4.2860978739905397E-3</v>
      </c>
      <c r="Q24" s="136">
        <v>4.3719031226085881E-3</v>
      </c>
      <c r="R24" s="136">
        <v>6.159546884334924E-3</v>
      </c>
      <c r="S24" s="136">
        <v>2.7151065436820869E-3</v>
      </c>
      <c r="T24" s="136">
        <v>3.9956389415115166E-2</v>
      </c>
      <c r="U24" s="136">
        <v>8.3437991666731829E-3</v>
      </c>
      <c r="V24" s="136">
        <v>0.1078859239865026</v>
      </c>
      <c r="W24" s="136">
        <v>4.8726204256722874E-2</v>
      </c>
      <c r="X24" s="136">
        <v>1.8444575330789114E-3</v>
      </c>
      <c r="Y24" s="136">
        <v>3.1122093680674523E-3</v>
      </c>
      <c r="Z24" s="136">
        <v>1.0316956176257223E-3</v>
      </c>
      <c r="AA24" s="136">
        <v>7.8125632835493106E-4</v>
      </c>
      <c r="AB24" s="136">
        <v>6.7696188471270177E-3</v>
      </c>
      <c r="AC24" s="136">
        <v>1.3237249122876544E-2</v>
      </c>
      <c r="AD24" s="136">
        <v>5.7755057510498918E-3</v>
      </c>
      <c r="AE24" s="137"/>
      <c r="AF24" s="138">
        <v>471.63090776607106</v>
      </c>
      <c r="AG24" s="138">
        <v>298.42977284166676</v>
      </c>
      <c r="AH24" s="138">
        <v>10712.305511268001</v>
      </c>
      <c r="AI24" s="138">
        <v>2477.2676735335472</v>
      </c>
      <c r="AJ24" s="138">
        <v>8.4200999999999997</v>
      </c>
      <c r="AK24" s="138" t="s">
        <v>392</v>
      </c>
      <c r="AL24" s="147" t="s">
        <v>49</v>
      </c>
    </row>
    <row r="25" spans="1:38" s="2" customFormat="1" ht="26.25" customHeight="1" thickBot="1" x14ac:dyDescent="0.25">
      <c r="A25" s="63" t="s">
        <v>73</v>
      </c>
      <c r="B25" s="67" t="s">
        <v>74</v>
      </c>
      <c r="C25" s="69" t="s">
        <v>75</v>
      </c>
      <c r="D25" s="65"/>
      <c r="E25" s="136">
        <v>9.2327052517278838E-2</v>
      </c>
      <c r="F25" s="136">
        <v>8.8174950790865093E-4</v>
      </c>
      <c r="G25" s="136">
        <v>6.4135450513439973E-3</v>
      </c>
      <c r="H25" s="136" t="s">
        <v>395</v>
      </c>
      <c r="I25" s="136">
        <v>1.1604740442574218E-3</v>
      </c>
      <c r="J25" s="136">
        <v>1.1604740442574218E-3</v>
      </c>
      <c r="K25" s="136">
        <v>1.1604740442574218E-3</v>
      </c>
      <c r="L25" s="136">
        <v>5.5702754124356242E-4</v>
      </c>
      <c r="M25" s="136">
        <v>7.373184065359592E-2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330.60212787631781</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1.2459540101350001E-2</v>
      </c>
      <c r="F26" s="136">
        <v>1.2665858788565095E-4</v>
      </c>
      <c r="G26" s="136">
        <v>8.6129071919600008E-4</v>
      </c>
      <c r="H26" s="136" t="s">
        <v>395</v>
      </c>
      <c r="I26" s="136">
        <v>1.9372981239088198E-4</v>
      </c>
      <c r="J26" s="136">
        <v>1.9372981239088198E-4</v>
      </c>
      <c r="K26" s="136">
        <v>1.9372981239088198E-4</v>
      </c>
      <c r="L26" s="136">
        <v>9.2990309947623342E-5</v>
      </c>
      <c r="M26" s="136">
        <v>1.3902568588378959E-2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44.396860677028002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7.5032421936147617</v>
      </c>
      <c r="F27" s="136">
        <v>9.8062712842446071</v>
      </c>
      <c r="G27" s="136">
        <v>6.8772755647664316E-2</v>
      </c>
      <c r="H27" s="136">
        <v>0.41917465175795693</v>
      </c>
      <c r="I27" s="136">
        <v>0.22837218322812658</v>
      </c>
      <c r="J27" s="136">
        <v>0.22837218322812658</v>
      </c>
      <c r="K27" s="136">
        <v>0.22837218322812658</v>
      </c>
      <c r="L27" s="136">
        <v>0.14485388453459325</v>
      </c>
      <c r="M27" s="136">
        <v>104.34891959041667</v>
      </c>
      <c r="N27" s="136">
        <v>9.6475294995536853E-4</v>
      </c>
      <c r="O27" s="136">
        <v>1.1905308305797493E-4</v>
      </c>
      <c r="P27" s="136">
        <v>5.5640680346334447E-3</v>
      </c>
      <c r="Q27" s="136">
        <v>1.8166169595985456E-4</v>
      </c>
      <c r="R27" s="136">
        <v>4.6039058866173699E-3</v>
      </c>
      <c r="S27" s="136">
        <v>3.2427134300437232E-3</v>
      </c>
      <c r="T27" s="136">
        <v>1.3228793845733275E-3</v>
      </c>
      <c r="U27" s="136">
        <v>1.2521722580375951E-4</v>
      </c>
      <c r="V27" s="136">
        <v>2.0845766539993843E-2</v>
      </c>
      <c r="W27" s="136">
        <v>0.32302819999999999</v>
      </c>
      <c r="X27" s="136">
        <v>6.3665666225E-3</v>
      </c>
      <c r="Y27" s="136">
        <v>7.9636265541999998E-3</v>
      </c>
      <c r="Z27" s="136">
        <v>5.1836582197000002E-3</v>
      </c>
      <c r="AA27" s="136">
        <v>7.8536710619000003E-3</v>
      </c>
      <c r="AB27" s="136">
        <v>2.73675224583E-2</v>
      </c>
      <c r="AC27" s="136">
        <v>3.0319780000000001E-4</v>
      </c>
      <c r="AD27" s="136">
        <v>6.6666600000000003E-5</v>
      </c>
      <c r="AE27" s="137"/>
      <c r="AF27" s="138">
        <v>31237.985050863699</v>
      </c>
      <c r="AG27" s="138" t="s">
        <v>385</v>
      </c>
      <c r="AH27" s="138">
        <v>0.18840018550000001</v>
      </c>
      <c r="AI27" s="138" t="s">
        <v>385</v>
      </c>
      <c r="AJ27" s="138" t="s">
        <v>385</v>
      </c>
      <c r="AK27" s="138" t="s">
        <v>385</v>
      </c>
      <c r="AL27" s="147" t="s">
        <v>49</v>
      </c>
    </row>
    <row r="28" spans="1:38" s="2" customFormat="1" ht="26.25" customHeight="1" thickBot="1" x14ac:dyDescent="0.25">
      <c r="A28" s="63" t="s">
        <v>78</v>
      </c>
      <c r="B28" s="63" t="s">
        <v>81</v>
      </c>
      <c r="C28" s="64" t="s">
        <v>82</v>
      </c>
      <c r="D28" s="65"/>
      <c r="E28" s="136">
        <v>3.701946305278268</v>
      </c>
      <c r="F28" s="136">
        <v>0.75640643405368868</v>
      </c>
      <c r="G28" s="136">
        <v>2.7101154664535249E-2</v>
      </c>
      <c r="H28" s="136">
        <v>2.7386544893617526E-2</v>
      </c>
      <c r="I28" s="136">
        <v>0.39660717203787449</v>
      </c>
      <c r="J28" s="136">
        <v>0.39660717203787449</v>
      </c>
      <c r="K28" s="136">
        <v>0.39660717203787449</v>
      </c>
      <c r="L28" s="136">
        <v>0.27083728503076993</v>
      </c>
      <c r="M28" s="136">
        <v>6.8946224293179599</v>
      </c>
      <c r="N28" s="136">
        <v>1.8906185498533494E-4</v>
      </c>
      <c r="O28" s="136">
        <v>2.0853679377175629E-5</v>
      </c>
      <c r="P28" s="136">
        <v>1.6018981769049495E-3</v>
      </c>
      <c r="Q28" s="136">
        <v>3.6838624057745911E-5</v>
      </c>
      <c r="R28" s="136">
        <v>2.1964859831601793E-3</v>
      </c>
      <c r="S28" s="136">
        <v>1.4863409995192452E-3</v>
      </c>
      <c r="T28" s="136">
        <v>1.5644573795778235E-4</v>
      </c>
      <c r="U28" s="136">
        <v>3.1969889361140585E-5</v>
      </c>
      <c r="V28" s="136">
        <v>5.6085180441071431E-3</v>
      </c>
      <c r="W28" s="136">
        <v>0.16177940000000002</v>
      </c>
      <c r="X28" s="136">
        <v>4.4798638696000002E-3</v>
      </c>
      <c r="Y28" s="136">
        <v>5.0501850373000003E-3</v>
      </c>
      <c r="Z28" s="136">
        <v>3.9199414088000005E-3</v>
      </c>
      <c r="AA28" s="136">
        <v>4.2586842187000004E-3</v>
      </c>
      <c r="AB28" s="136">
        <v>1.7708674534400001E-2</v>
      </c>
      <c r="AC28" s="136">
        <v>1.3474670000000001E-4</v>
      </c>
      <c r="AD28" s="136">
        <v>2.8458000000000001E-5</v>
      </c>
      <c r="AE28" s="137"/>
      <c r="AF28" s="138">
        <v>11520.9902074703</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27.972362723465974</v>
      </c>
      <c r="F29" s="136">
        <v>1.78742131489945</v>
      </c>
      <c r="G29" s="136">
        <v>8.340674506194197E-2</v>
      </c>
      <c r="H29" s="136">
        <v>1.2452148516940468E-2</v>
      </c>
      <c r="I29" s="136">
        <v>0.82959033579172992</v>
      </c>
      <c r="J29" s="136">
        <v>0.82959033579172992</v>
      </c>
      <c r="K29" s="136">
        <v>0.82959033579172992</v>
      </c>
      <c r="L29" s="136">
        <v>0.48865552380692878</v>
      </c>
      <c r="M29" s="136">
        <v>6.8455652001658764</v>
      </c>
      <c r="N29" s="136">
        <v>4.172956316537898E-4</v>
      </c>
      <c r="O29" s="136">
        <v>4.1739087032436428E-5</v>
      </c>
      <c r="P29" s="136">
        <v>4.4213670169828074E-3</v>
      </c>
      <c r="Q29" s="136">
        <v>8.3454364397229219E-5</v>
      </c>
      <c r="R29" s="136">
        <v>7.0890495175769059E-3</v>
      </c>
      <c r="S29" s="136">
        <v>4.7538987525189659E-3</v>
      </c>
      <c r="T29" s="136">
        <v>1.6731349314440033E-4</v>
      </c>
      <c r="U29" s="136">
        <v>8.3430554729585583E-5</v>
      </c>
      <c r="V29" s="136">
        <v>1.5016785561296094E-2</v>
      </c>
      <c r="W29" s="136">
        <v>0.27094219999999997</v>
      </c>
      <c r="X29" s="136">
        <v>3.8706038374000003E-3</v>
      </c>
      <c r="Y29" s="136">
        <v>2.3438656571599999E-2</v>
      </c>
      <c r="Z29" s="136">
        <v>2.61910859674E-2</v>
      </c>
      <c r="AA29" s="136">
        <v>6.0209393026000009E-3</v>
      </c>
      <c r="AB29" s="136">
        <v>5.9521285679000002E-2</v>
      </c>
      <c r="AC29" s="136">
        <v>2.143709E-4</v>
      </c>
      <c r="AD29" s="136">
        <v>5.2342700000000003E-5</v>
      </c>
      <c r="AE29" s="137"/>
      <c r="AF29" s="138">
        <v>35204.495980852997</v>
      </c>
      <c r="AG29" s="138" t="s">
        <v>385</v>
      </c>
      <c r="AH29" s="138">
        <v>157.87898323600001</v>
      </c>
      <c r="AI29" s="138" t="s">
        <v>385</v>
      </c>
      <c r="AJ29" s="138" t="s">
        <v>385</v>
      </c>
      <c r="AK29" s="138" t="s">
        <v>385</v>
      </c>
      <c r="AL29" s="147" t="s">
        <v>49</v>
      </c>
    </row>
    <row r="30" spans="1:38" s="2" customFormat="1" ht="26.25" customHeight="1" thickBot="1" x14ac:dyDescent="0.25">
      <c r="A30" s="63" t="s">
        <v>78</v>
      </c>
      <c r="B30" s="63" t="s">
        <v>85</v>
      </c>
      <c r="C30" s="64" t="s">
        <v>86</v>
      </c>
      <c r="D30" s="65"/>
      <c r="E30" s="136">
        <v>4.0174797236333652E-2</v>
      </c>
      <c r="F30" s="136">
        <v>0.24345178001295775</v>
      </c>
      <c r="G30" s="136">
        <v>9.9990303193316717E-4</v>
      </c>
      <c r="H30" s="136">
        <v>4.8843953346789065E-4</v>
      </c>
      <c r="I30" s="136">
        <v>5.3460382014398709E-3</v>
      </c>
      <c r="J30" s="136">
        <v>5.3460382014398709E-3</v>
      </c>
      <c r="K30" s="136">
        <v>5.3460382014398709E-3</v>
      </c>
      <c r="L30" s="136">
        <v>8.9657439793571988E-4</v>
      </c>
      <c r="M30" s="136">
        <v>1.5237561172721377</v>
      </c>
      <c r="N30" s="136">
        <v>1.490141784838908E-5</v>
      </c>
      <c r="O30" s="136">
        <v>4.33099622176723E-6</v>
      </c>
      <c r="P30" s="136">
        <v>7.046753942365272E-5</v>
      </c>
      <c r="Q30" s="136">
        <v>5.3994636701092464E-6</v>
      </c>
      <c r="R30" s="136">
        <v>5.1955019969964687E-5</v>
      </c>
      <c r="S30" s="136">
        <v>3.7110728549974793E-5</v>
      </c>
      <c r="T30" s="136">
        <v>1.9638113330429203E-5</v>
      </c>
      <c r="U30" s="136">
        <v>2.6854502279548339E-6</v>
      </c>
      <c r="V30" s="136">
        <v>5.1822530367748282E-2</v>
      </c>
      <c r="W30" s="136">
        <v>4.7457999999999997E-3</v>
      </c>
      <c r="X30" s="136">
        <v>7.8867661500000002E-5</v>
      </c>
      <c r="Y30" s="136">
        <v>1.0176098390000001E-4</v>
      </c>
      <c r="Z30" s="136">
        <v>6.0629569600000005E-5</v>
      </c>
      <c r="AA30" s="136">
        <v>1.131803002E-4</v>
      </c>
      <c r="AB30" s="136">
        <v>3.5443851520000001E-4</v>
      </c>
      <c r="AC30" s="136">
        <v>4.7458000000000004E-6</v>
      </c>
      <c r="AD30" s="136">
        <v>1.9151000000000001E-6</v>
      </c>
      <c r="AE30" s="137"/>
      <c r="AF30" s="138">
        <v>355.09212643199999</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3.7166643718011114</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0.24193146389556872</v>
      </c>
      <c r="J32" s="136">
        <v>0.4514790488181849</v>
      </c>
      <c r="K32" s="136">
        <v>0.59390950306791446</v>
      </c>
      <c r="L32" s="136">
        <v>2.4918940781243577E-2</v>
      </c>
      <c r="M32" s="136" t="s">
        <v>385</v>
      </c>
      <c r="N32" s="136">
        <v>0.61824684126087115</v>
      </c>
      <c r="O32" s="136">
        <v>2.8652502334282279E-3</v>
      </c>
      <c r="P32" s="136" t="s">
        <v>395</v>
      </c>
      <c r="Q32" s="136">
        <v>1.9197834778863168E-12</v>
      </c>
      <c r="R32" s="136">
        <v>0.22907298613189533</v>
      </c>
      <c r="S32" s="136">
        <v>5.0155222511685853</v>
      </c>
      <c r="T32" s="136">
        <v>3.6241660720289441E-2</v>
      </c>
      <c r="U32" s="136">
        <v>4.8386292779113689E-3</v>
      </c>
      <c r="V32" s="136">
        <v>1.9197834778863176</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17944.9480579029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0.14289508834676265</v>
      </c>
      <c r="J33" s="136">
        <v>0.26462053397548646</v>
      </c>
      <c r="K33" s="136">
        <v>0.52924106795097292</v>
      </c>
      <c r="L33" s="136">
        <v>5.6099553202803168E-3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17944.9480579029</v>
      </c>
      <c r="AL33" s="147" t="s">
        <v>382</v>
      </c>
    </row>
    <row r="34" spans="1:38" s="2" customFormat="1" ht="26.25" customHeight="1" thickBot="1" x14ac:dyDescent="0.25">
      <c r="A34" s="63" t="s">
        <v>70</v>
      </c>
      <c r="B34" s="63" t="s">
        <v>93</v>
      </c>
      <c r="C34" s="64" t="s">
        <v>94</v>
      </c>
      <c r="D34" s="65"/>
      <c r="E34" s="136">
        <v>1.8612614563200001</v>
      </c>
      <c r="F34" s="136">
        <v>0.16516919412000003</v>
      </c>
      <c r="G34" s="136">
        <v>7.1040513600000011E-4</v>
      </c>
      <c r="H34" s="136">
        <v>2.4864179760000001E-4</v>
      </c>
      <c r="I34" s="136">
        <v>4.8662751816000008E-2</v>
      </c>
      <c r="J34" s="136">
        <v>5.1149169792000002E-2</v>
      </c>
      <c r="K34" s="136">
        <v>5.3990790336000002E-2</v>
      </c>
      <c r="L34" s="136">
        <v>3.1630788680400007E-2</v>
      </c>
      <c r="M34" s="136">
        <v>0.38006674775999999</v>
      </c>
      <c r="N34" s="136" t="s">
        <v>395</v>
      </c>
      <c r="O34" s="136">
        <v>3.5520256800000005E-4</v>
      </c>
      <c r="P34" s="136" t="s">
        <v>395</v>
      </c>
      <c r="Q34" s="136" t="s">
        <v>395</v>
      </c>
      <c r="R34" s="136">
        <v>1.7760128400000003E-3</v>
      </c>
      <c r="S34" s="136">
        <v>6.0384436560000004E-2</v>
      </c>
      <c r="T34" s="136">
        <v>2.4864179760000008E-3</v>
      </c>
      <c r="U34" s="136">
        <v>3.5520256800000005E-4</v>
      </c>
      <c r="V34" s="136">
        <v>3.5520256800000004E-2</v>
      </c>
      <c r="W34" s="136">
        <v>3.5520256800000002E-3</v>
      </c>
      <c r="X34" s="136">
        <v>1.0656077040000001E-3</v>
      </c>
      <c r="Y34" s="136">
        <v>1.7760128400000003E-3</v>
      </c>
      <c r="Z34" s="136">
        <v>1.3213535529600003E-6</v>
      </c>
      <c r="AA34" s="136">
        <v>3.0547420848000008E-7</v>
      </c>
      <c r="AB34" s="136">
        <v>2.8432473717614403E-3</v>
      </c>
      <c r="AC34" s="136">
        <v>2.8416205440000004E-4</v>
      </c>
      <c r="AD34" s="136">
        <v>0.35520256800000005</v>
      </c>
      <c r="AE34" s="137"/>
      <c r="AF34" s="138">
        <v>1509.6109140000001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0.75966325999150852</v>
      </c>
      <c r="F36" s="136">
        <v>2.5864953366671793E-2</v>
      </c>
      <c r="G36" s="136">
        <v>0.1915922471605318</v>
      </c>
      <c r="H36" s="136">
        <v>6.7057286506186131E-5</v>
      </c>
      <c r="I36" s="136">
        <v>5.3645829204948904E-2</v>
      </c>
      <c r="J36" s="136">
        <v>5.9393596619764857E-2</v>
      </c>
      <c r="K36" s="136">
        <v>5.9393596619764857E-2</v>
      </c>
      <c r="L36" s="136">
        <v>7.1272315943717822E-3</v>
      </c>
      <c r="M36" s="136">
        <v>7.0889131449396764E-2</v>
      </c>
      <c r="N36" s="136">
        <v>1.7243302244447862E-3</v>
      </c>
      <c r="O36" s="136">
        <v>1.9159224716053179E-4</v>
      </c>
      <c r="P36" s="136">
        <v>1.9159224716053179E-4</v>
      </c>
      <c r="Q36" s="136">
        <v>6.5141364034580823E-3</v>
      </c>
      <c r="R36" s="136">
        <v>6.8973208977791446E-3</v>
      </c>
      <c r="S36" s="136">
        <v>1.1974515447533238E-2</v>
      </c>
      <c r="T36" s="136">
        <v>0.3065475954568509</v>
      </c>
      <c r="U36" s="136">
        <v>2.011718595185584E-3</v>
      </c>
      <c r="V36" s="136">
        <v>1.1495534829631908E-2</v>
      </c>
      <c r="W36" s="136">
        <v>4.5024178082724969E-4</v>
      </c>
      <c r="X36" s="136">
        <v>2.8738837074079773E-4</v>
      </c>
      <c r="Y36" s="136">
        <v>4.7898061790132955E-4</v>
      </c>
      <c r="Z36" s="136">
        <v>3.563615797185892E-7</v>
      </c>
      <c r="AA36" s="136">
        <v>8.2384666279028679E-8</v>
      </c>
      <c r="AB36" s="136">
        <v>7.6680773488812496E-4</v>
      </c>
      <c r="AC36" s="136">
        <v>1.3411457301237229E-3</v>
      </c>
      <c r="AD36" s="136">
        <v>5.4603790440751563E-3</v>
      </c>
      <c r="AE36" s="137"/>
      <c r="AF36" s="138">
        <v>404.33396014139566</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2.7463582830000002</v>
      </c>
      <c r="F37" s="136">
        <v>0.14993562900000001</v>
      </c>
      <c r="G37" s="136">
        <v>5.6202499999999996E-4</v>
      </c>
      <c r="H37" s="136" t="s">
        <v>385</v>
      </c>
      <c r="I37" s="136">
        <v>4.4503000000000004E-5</v>
      </c>
      <c r="J37" s="136">
        <v>4.4503000000000004E-5</v>
      </c>
      <c r="K37" s="136">
        <v>4.4503000000000004E-5</v>
      </c>
      <c r="L37" s="136">
        <v>1.8230246107777063E-6</v>
      </c>
      <c r="M37" s="136">
        <v>0.22266580399999999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1.351075</v>
      </c>
      <c r="AG37" s="136" t="s">
        <v>392</v>
      </c>
      <c r="AH37" s="136">
        <v>16785.724602503004</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1.8321074289999999</v>
      </c>
      <c r="F39" s="136">
        <v>0.12105551600000007</v>
      </c>
      <c r="G39" s="136">
        <v>0.75535567399999992</v>
      </c>
      <c r="H39" s="136" t="s">
        <v>392</v>
      </c>
      <c r="I39" s="136">
        <v>0.20911161899999997</v>
      </c>
      <c r="J39" s="136">
        <v>0.281901346</v>
      </c>
      <c r="K39" s="136">
        <v>0.54769747299999993</v>
      </c>
      <c r="L39" s="136">
        <v>3.119754301559486E-2</v>
      </c>
      <c r="M39" s="136">
        <v>1.964901955</v>
      </c>
      <c r="N39" s="136">
        <v>7.9047467314185757E-2</v>
      </c>
      <c r="O39" s="136">
        <v>1.1522214389011685E-2</v>
      </c>
      <c r="P39" s="136">
        <v>6.5493559786777835E-3</v>
      </c>
      <c r="Q39" s="136">
        <v>5.8203170215439569E-3</v>
      </c>
      <c r="R39" s="136">
        <v>2.5381345663764935E-2</v>
      </c>
      <c r="S39" s="136">
        <v>1.3140066671586823E-2</v>
      </c>
      <c r="T39" s="136">
        <v>2.3735868092806513E-2</v>
      </c>
      <c r="U39" s="136">
        <v>1.5271380718852342E-3</v>
      </c>
      <c r="V39" s="136">
        <v>0.50928823663021028</v>
      </c>
      <c r="W39" s="136">
        <v>0.19683786624414468</v>
      </c>
      <c r="X39" s="136">
        <v>5.0153924496174541E-2</v>
      </c>
      <c r="Y39" s="136">
        <v>7.331598284814432E-2</v>
      </c>
      <c r="Z39" s="136">
        <v>4.442510681398535E-2</v>
      </c>
      <c r="AA39" s="136">
        <v>4.0956793946936583E-2</v>
      </c>
      <c r="AB39" s="136">
        <v>0.20885180810524079</v>
      </c>
      <c r="AC39" s="136">
        <v>4.3522900572616693E-3</v>
      </c>
      <c r="AD39" s="136">
        <v>5.9392609486723244E-2</v>
      </c>
      <c r="AE39" s="137"/>
      <c r="AF39" s="138">
        <v>117.78765523525072</v>
      </c>
      <c r="AG39" s="138">
        <v>1024.601564768368</v>
      </c>
      <c r="AH39" s="138">
        <v>35943.247360668116</v>
      </c>
      <c r="AI39" s="138">
        <v>582.06742448903231</v>
      </c>
      <c r="AJ39" s="138" t="s">
        <v>392</v>
      </c>
      <c r="AK39" s="138" t="s">
        <v>385</v>
      </c>
      <c r="AL39" s="147" t="s">
        <v>49</v>
      </c>
    </row>
    <row r="40" spans="1:38" s="2" customFormat="1" ht="26.25" customHeight="1" thickBot="1" x14ac:dyDescent="0.25">
      <c r="A40" s="63" t="s">
        <v>70</v>
      </c>
      <c r="B40" s="63" t="s">
        <v>105</v>
      </c>
      <c r="C40" s="64" t="s">
        <v>361</v>
      </c>
      <c r="D40" s="65"/>
      <c r="E40" s="136">
        <v>0.1468305</v>
      </c>
      <c r="F40" s="136">
        <v>1.51965E-2</v>
      </c>
      <c r="G40" s="136">
        <v>9.0000000000000006E-5</v>
      </c>
      <c r="H40" s="136">
        <v>3.6000000000000001E-5</v>
      </c>
      <c r="I40" s="136">
        <v>9.4680000000000007E-3</v>
      </c>
      <c r="J40" s="136">
        <v>9.4680000000000007E-3</v>
      </c>
      <c r="K40" s="136">
        <v>9.4680000000000007E-3</v>
      </c>
      <c r="L40" s="136">
        <v>5.8770000000000003E-3</v>
      </c>
      <c r="M40" s="136">
        <v>4.8482999999999998E-2</v>
      </c>
      <c r="N40" s="136" t="s">
        <v>395</v>
      </c>
      <c r="O40" s="136">
        <v>4.4999999999999996E-5</v>
      </c>
      <c r="P40" s="136" t="s">
        <v>395</v>
      </c>
      <c r="Q40" s="136" t="s">
        <v>395</v>
      </c>
      <c r="R40" s="136">
        <v>2.2499999999999999E-4</v>
      </c>
      <c r="S40" s="136">
        <v>7.6499999999999997E-3</v>
      </c>
      <c r="T40" s="136">
        <v>3.1500000000000007E-4</v>
      </c>
      <c r="U40" s="136">
        <v>4.4999999999999996E-5</v>
      </c>
      <c r="V40" s="136">
        <v>4.4999999999999997E-3</v>
      </c>
      <c r="W40" s="136" t="s">
        <v>395</v>
      </c>
      <c r="X40" s="136">
        <v>1.35E-4</v>
      </c>
      <c r="Y40" s="136">
        <v>2.2499999999999999E-4</v>
      </c>
      <c r="Z40" s="136" t="s">
        <v>395</v>
      </c>
      <c r="AA40" s="136" t="s">
        <v>395</v>
      </c>
      <c r="AB40" s="136">
        <v>3.5999999999999997E-4</v>
      </c>
      <c r="AC40" s="136" t="s">
        <v>395</v>
      </c>
      <c r="AD40" s="136" t="s">
        <v>395</v>
      </c>
      <c r="AE40" s="137"/>
      <c r="AF40" s="138">
        <v>189.934911</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3.9224567130430468</v>
      </c>
      <c r="F41" s="136">
        <v>47.562143160875578</v>
      </c>
      <c r="G41" s="136">
        <v>2.3965285718924707</v>
      </c>
      <c r="H41" s="136">
        <v>1.9788156977536542</v>
      </c>
      <c r="I41" s="136">
        <v>21.71843167201558</v>
      </c>
      <c r="J41" s="136">
        <v>22.213360204877727</v>
      </c>
      <c r="K41" s="136">
        <v>23.622329622337645</v>
      </c>
      <c r="L41" s="136">
        <v>2.12040063907566</v>
      </c>
      <c r="M41" s="136">
        <v>219.80360794293682</v>
      </c>
      <c r="N41" s="136">
        <v>0.47161587394445043</v>
      </c>
      <c r="O41" s="136">
        <v>0.2919309757487315</v>
      </c>
      <c r="P41" s="136">
        <v>8.5730684421222642E-2</v>
      </c>
      <c r="Q41" s="136">
        <v>7.2387899258759811E-2</v>
      </c>
      <c r="R41" s="136">
        <v>0.97043720989382332</v>
      </c>
      <c r="S41" s="136">
        <v>0.24439014351130942</v>
      </c>
      <c r="T41" s="136">
        <v>0.13089912411868374</v>
      </c>
      <c r="U41" s="136">
        <v>5.3410190176008419E-2</v>
      </c>
      <c r="V41" s="136">
        <v>5.5998284054769325</v>
      </c>
      <c r="W41" s="136">
        <v>8.4258655725878935</v>
      </c>
      <c r="X41" s="136">
        <v>5.9428025392782908</v>
      </c>
      <c r="Y41" s="136">
        <v>4.3001640925234375</v>
      </c>
      <c r="Z41" s="136">
        <v>2.3482297026525747</v>
      </c>
      <c r="AA41" s="136">
        <v>3.1125520532406856</v>
      </c>
      <c r="AB41" s="136">
        <v>15.703748387694992</v>
      </c>
      <c r="AC41" s="136">
        <v>2.792350540579764</v>
      </c>
      <c r="AD41" s="136">
        <v>0.11479697407963181</v>
      </c>
      <c r="AE41" s="137"/>
      <c r="AF41" s="138">
        <v>690</v>
      </c>
      <c r="AG41" s="138">
        <v>3889.6998000584585</v>
      </c>
      <c r="AH41" s="138">
        <v>53848.956510319178</v>
      </c>
      <c r="AI41" s="138">
        <v>29584.458020297763</v>
      </c>
      <c r="AJ41" s="138" t="s">
        <v>392</v>
      </c>
      <c r="AK41" s="138" t="s">
        <v>385</v>
      </c>
      <c r="AL41" s="147" t="s">
        <v>49</v>
      </c>
    </row>
    <row r="42" spans="1:38" s="2" customFormat="1" ht="26.25" customHeight="1" thickBot="1" x14ac:dyDescent="0.25">
      <c r="A42" s="63" t="s">
        <v>70</v>
      </c>
      <c r="B42" s="63" t="s">
        <v>107</v>
      </c>
      <c r="C42" s="64" t="s">
        <v>108</v>
      </c>
      <c r="D42" s="65"/>
      <c r="E42" s="136">
        <v>0.11059478280000004</v>
      </c>
      <c r="F42" s="136">
        <v>7.6162933200000033E-2</v>
      </c>
      <c r="G42" s="136">
        <v>1.2352800000000005E-4</v>
      </c>
      <c r="H42" s="136">
        <v>3.5153600000000015E-5</v>
      </c>
      <c r="I42" s="136">
        <v>6.0552588000000029E-3</v>
      </c>
      <c r="J42" s="136">
        <v>6.0552588000000029E-3</v>
      </c>
      <c r="K42" s="136">
        <v>6.0552588000000029E-3</v>
      </c>
      <c r="L42" s="136">
        <v>3.4397872000000011E-3</v>
      </c>
      <c r="M42" s="136">
        <v>2.7740413872000009</v>
      </c>
      <c r="N42" s="136" t="s">
        <v>395</v>
      </c>
      <c r="O42" s="136">
        <v>6.1764000000000027E-5</v>
      </c>
      <c r="P42" s="136" t="s">
        <v>395</v>
      </c>
      <c r="Q42" s="136" t="s">
        <v>395</v>
      </c>
      <c r="R42" s="136">
        <v>3.0882000000000012E-4</v>
      </c>
      <c r="S42" s="136">
        <v>1.0499880000000003E-2</v>
      </c>
      <c r="T42" s="136">
        <v>4.323480000000002E-4</v>
      </c>
      <c r="U42" s="136">
        <v>6.1764000000000027E-5</v>
      </c>
      <c r="V42" s="136">
        <v>6.176400000000002E-3</v>
      </c>
      <c r="W42" s="136" t="s">
        <v>395</v>
      </c>
      <c r="X42" s="136">
        <v>2.2093600000000008E-4</v>
      </c>
      <c r="Y42" s="136">
        <v>2.7317600000000008E-4</v>
      </c>
      <c r="Z42" s="136" t="s">
        <v>395</v>
      </c>
      <c r="AA42" s="136" t="s">
        <v>395</v>
      </c>
      <c r="AB42" s="136">
        <v>4.9411200000000022E-4</v>
      </c>
      <c r="AC42" s="136" t="s">
        <v>395</v>
      </c>
      <c r="AD42" s="136" t="s">
        <v>395</v>
      </c>
      <c r="AE42" s="137"/>
      <c r="AF42" s="138">
        <v>266.36381949600008</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0.142626947</v>
      </c>
      <c r="F43" s="136">
        <v>9.6810870000000066E-3</v>
      </c>
      <c r="G43" s="136">
        <v>0.107339832</v>
      </c>
      <c r="H43" s="136" t="s">
        <v>395</v>
      </c>
      <c r="I43" s="136">
        <v>4.0505279000000012E-2</v>
      </c>
      <c r="J43" s="136">
        <v>8.2915530000000071E-2</v>
      </c>
      <c r="K43" s="136">
        <v>0.17732961900000002</v>
      </c>
      <c r="L43" s="136">
        <v>1.0309124562719801E-2</v>
      </c>
      <c r="M43" s="136">
        <v>0.189636316</v>
      </c>
      <c r="N43" s="136">
        <v>9.4031867946065342E-3</v>
      </c>
      <c r="O43" s="136">
        <v>6.1158373802485679E-4</v>
      </c>
      <c r="P43" s="136">
        <v>4.7963484859260151E-4</v>
      </c>
      <c r="Q43" s="136">
        <v>4.5148907958856199E-4</v>
      </c>
      <c r="R43" s="136">
        <v>2.6648806114276617E-3</v>
      </c>
      <c r="S43" s="136">
        <v>1.8509319008075604E-3</v>
      </c>
      <c r="T43" s="136">
        <v>1.8408950865959769E-2</v>
      </c>
      <c r="U43" s="136">
        <v>1.2623098417108178E-4</v>
      </c>
      <c r="V43" s="136">
        <v>3.1574893983500725E-2</v>
      </c>
      <c r="W43" s="136">
        <v>1.8984475625881139E-2</v>
      </c>
      <c r="X43" s="136">
        <v>5.1510378949200641E-3</v>
      </c>
      <c r="Y43" s="136">
        <v>7.3052050700023559E-3</v>
      </c>
      <c r="Z43" s="136">
        <v>3.6397925059190725E-3</v>
      </c>
      <c r="AA43" s="136">
        <v>3.0871539941227325E-3</v>
      </c>
      <c r="AB43" s="136">
        <v>1.9183189464964223E-2</v>
      </c>
      <c r="AC43" s="136">
        <v>2.152883117290527E-4</v>
      </c>
      <c r="AD43" s="136">
        <v>6.6981231851996666E-3</v>
      </c>
      <c r="AE43" s="137"/>
      <c r="AF43" s="138">
        <v>193.98421806162332</v>
      </c>
      <c r="AG43" s="138">
        <v>44.883728458000007</v>
      </c>
      <c r="AH43" s="138">
        <v>1780.0329893689984</v>
      </c>
      <c r="AI43" s="138">
        <v>67.454724568238191</v>
      </c>
      <c r="AJ43" s="138" t="s">
        <v>392</v>
      </c>
      <c r="AK43" s="138" t="s">
        <v>385</v>
      </c>
      <c r="AL43" s="147" t="s">
        <v>49</v>
      </c>
    </row>
    <row r="44" spans="1:38" s="2" customFormat="1" ht="26.25" customHeight="1" thickBot="1" x14ac:dyDescent="0.25">
      <c r="A44" s="63" t="s">
        <v>70</v>
      </c>
      <c r="B44" s="63" t="s">
        <v>111</v>
      </c>
      <c r="C44" s="64" t="s">
        <v>112</v>
      </c>
      <c r="D44" s="65"/>
      <c r="E44" s="136">
        <v>2.4857655773303131</v>
      </c>
      <c r="F44" s="136">
        <v>0.3428397657970666</v>
      </c>
      <c r="G44" s="136">
        <v>1.519116708810841E-3</v>
      </c>
      <c r="H44" s="136">
        <v>5.8841557241322523E-4</v>
      </c>
      <c r="I44" s="136">
        <v>0.13686105541997917</v>
      </c>
      <c r="J44" s="136">
        <v>0.13686105541997917</v>
      </c>
      <c r="K44" s="136">
        <v>0.13686105541997917</v>
      </c>
      <c r="L44" s="136">
        <v>7.9083954285553329E-2</v>
      </c>
      <c r="M44" s="136">
        <v>4.5197552244453547</v>
      </c>
      <c r="N44" s="136" t="s">
        <v>395</v>
      </c>
      <c r="O44" s="136">
        <v>7.5955835440542061E-4</v>
      </c>
      <c r="P44" s="136" t="s">
        <v>395</v>
      </c>
      <c r="Q44" s="136" t="s">
        <v>395</v>
      </c>
      <c r="R44" s="136">
        <v>3.7977917720271029E-3</v>
      </c>
      <c r="S44" s="136">
        <v>0.1291249202489215</v>
      </c>
      <c r="T44" s="136">
        <v>5.3169084808379436E-3</v>
      </c>
      <c r="U44" s="136">
        <v>7.5955835440542061E-4</v>
      </c>
      <c r="V44" s="136">
        <v>7.5955835440542047E-2</v>
      </c>
      <c r="W44" s="136" t="s">
        <v>395</v>
      </c>
      <c r="X44" s="136">
        <v>2.3267528409940392E-3</v>
      </c>
      <c r="Y44" s="136">
        <v>3.7497139942493252E-3</v>
      </c>
      <c r="Z44" s="136" t="s">
        <v>395</v>
      </c>
      <c r="AA44" s="136" t="s">
        <v>395</v>
      </c>
      <c r="AB44" s="136">
        <v>6.0764668352433649E-3</v>
      </c>
      <c r="AC44" s="136" t="s">
        <v>395</v>
      </c>
      <c r="AD44" s="136" t="s">
        <v>395</v>
      </c>
      <c r="AE44" s="137"/>
      <c r="AF44" s="138">
        <v>3213.5758588888889</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0.19045479700000001</v>
      </c>
      <c r="F46" s="136">
        <v>0.41511331800000068</v>
      </c>
      <c r="G46" s="136">
        <v>0.36886613499999998</v>
      </c>
      <c r="H46" s="136">
        <v>5.2000000000000006E-4</v>
      </c>
      <c r="I46" s="136">
        <v>1.8250222999999996E-2</v>
      </c>
      <c r="J46" s="136">
        <v>2.9122170999999999E-2</v>
      </c>
      <c r="K46" s="136">
        <v>7.7228754999999996E-2</v>
      </c>
      <c r="L46" s="136">
        <v>1.6028541064558486E-3</v>
      </c>
      <c r="M46" s="136">
        <v>0.16839119799999999</v>
      </c>
      <c r="N46" s="136">
        <v>1.0623434503655696E-2</v>
      </c>
      <c r="O46" s="136">
        <v>2.0139437795404746E-4</v>
      </c>
      <c r="P46" s="136">
        <v>8.1022022215861394E-4</v>
      </c>
      <c r="Q46" s="136">
        <v>5.4238473835040862E-4</v>
      </c>
      <c r="R46" s="136">
        <v>1.9936512405170203E-3</v>
      </c>
      <c r="S46" s="136">
        <v>1.4124350607023436E-3</v>
      </c>
      <c r="T46" s="136">
        <v>8.6031209514201724E-3</v>
      </c>
      <c r="U46" s="136">
        <v>1.9862329832393054E-4</v>
      </c>
      <c r="V46" s="136">
        <v>1.8397575558636432E-2</v>
      </c>
      <c r="W46" s="136">
        <v>1.6180369755284689E-2</v>
      </c>
      <c r="X46" s="136">
        <v>3.9567395756311512E-3</v>
      </c>
      <c r="Y46" s="136">
        <v>5.7227599884546992E-3</v>
      </c>
      <c r="Z46" s="136">
        <v>2.9832293622229725E-3</v>
      </c>
      <c r="AA46" s="136">
        <v>2.570968854028135E-3</v>
      </c>
      <c r="AB46" s="136">
        <v>1.5233697780336959E-2</v>
      </c>
      <c r="AC46" s="136">
        <v>7.5471594025225842E-5</v>
      </c>
      <c r="AD46" s="136">
        <v>1.3285849254261926E-2</v>
      </c>
      <c r="AE46" s="137"/>
      <c r="AF46" s="138">
        <v>6.5537012669429453</v>
      </c>
      <c r="AG46" s="138">
        <v>186.55762279999996</v>
      </c>
      <c r="AH46" s="138">
        <v>2301.9891716400011</v>
      </c>
      <c r="AI46" s="138">
        <v>276.03136318999998</v>
      </c>
      <c r="AJ46" s="138">
        <v>51.115962600000003</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6.618843</v>
      </c>
      <c r="G48" s="136" t="s">
        <v>385</v>
      </c>
      <c r="H48" s="136" t="s">
        <v>385</v>
      </c>
      <c r="I48" s="136">
        <v>8.8251240000000009E-2</v>
      </c>
      <c r="J48" s="136">
        <v>0.61775868000000012</v>
      </c>
      <c r="K48" s="136">
        <v>1.30170579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2.2062810000000002</v>
      </c>
      <c r="AL48" s="147" t="s">
        <v>400</v>
      </c>
    </row>
    <row r="49" spans="1:38" s="2" customFormat="1" ht="26.25" customHeight="1" thickBot="1" x14ac:dyDescent="0.25">
      <c r="A49" s="63" t="s">
        <v>119</v>
      </c>
      <c r="B49" s="63" t="s">
        <v>122</v>
      </c>
      <c r="C49" s="64" t="s">
        <v>123</v>
      </c>
      <c r="D49" s="65"/>
      <c r="E49" s="136">
        <v>1.5660077499000001E-3</v>
      </c>
      <c r="F49" s="136">
        <v>1.33980663047E-2</v>
      </c>
      <c r="G49" s="136">
        <v>1.3920068888000001E-3</v>
      </c>
      <c r="H49" s="136">
        <v>6.4380318606999994E-3</v>
      </c>
      <c r="I49" s="136">
        <v>0.106140525271</v>
      </c>
      <c r="J49" s="136">
        <v>0.25404125720599996</v>
      </c>
      <c r="K49" s="136">
        <v>0.60378298801700003</v>
      </c>
      <c r="L49" s="136">
        <v>5.200885738279E-2</v>
      </c>
      <c r="M49" s="136">
        <v>0.80040396105999989</v>
      </c>
      <c r="N49" s="136">
        <v>0.66120327217999997</v>
      </c>
      <c r="O49" s="136">
        <v>1.2180060277000001E-2</v>
      </c>
      <c r="P49" s="136">
        <v>2.0880103332000001E-2</v>
      </c>
      <c r="Q49" s="136">
        <v>2.2620111942999999E-2</v>
      </c>
      <c r="R49" s="136">
        <v>0.29580146387</v>
      </c>
      <c r="S49" s="136">
        <v>8.3520413328000004E-2</v>
      </c>
      <c r="T49" s="136">
        <v>0.20880103332</v>
      </c>
      <c r="U49" s="136">
        <v>2.7840137775999998E-2</v>
      </c>
      <c r="V49" s="136">
        <v>0.38280189442000001</v>
      </c>
      <c r="W49" s="136">
        <v>5.2200258329999993</v>
      </c>
      <c r="X49" s="136">
        <v>0.27840137776000001</v>
      </c>
      <c r="Y49" s="136">
        <v>0.34800172220000003</v>
      </c>
      <c r="Z49" s="136">
        <v>0.17400086110000001</v>
      </c>
      <c r="AA49" s="136">
        <v>0.12180060277</v>
      </c>
      <c r="AB49" s="136">
        <v>0.92220456383000005</v>
      </c>
      <c r="AC49" s="136" t="s">
        <v>395</v>
      </c>
      <c r="AD49" s="136" t="s">
        <v>395</v>
      </c>
      <c r="AE49" s="137"/>
      <c r="AF49" s="138" t="s">
        <v>385</v>
      </c>
      <c r="AG49" s="138" t="s">
        <v>385</v>
      </c>
      <c r="AH49" s="138" t="s">
        <v>385</v>
      </c>
      <c r="AI49" s="138" t="s">
        <v>385</v>
      </c>
      <c r="AJ49" s="138" t="s">
        <v>385</v>
      </c>
      <c r="AK49" s="138">
        <v>1.7400086109999999</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0.72785424600000004</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11.173449</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2.8769100000000002E-2</v>
      </c>
      <c r="O52" s="136">
        <v>2.8769100000000002E-2</v>
      </c>
      <c r="P52" s="136">
        <v>2.8769100000000002E-2</v>
      </c>
      <c r="Q52" s="136">
        <v>2.8769100000000002E-2</v>
      </c>
      <c r="R52" s="136">
        <v>2.8769100000000002E-2</v>
      </c>
      <c r="S52" s="136">
        <v>2.8769100000000002E-2</v>
      </c>
      <c r="T52" s="136">
        <v>2.8769100000000002E-2</v>
      </c>
      <c r="U52" s="136">
        <v>2.8769100000000002E-2</v>
      </c>
      <c r="V52" s="136">
        <v>2.8769100000000002E-2</v>
      </c>
      <c r="W52" s="136">
        <v>3.21537E-2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5.641</v>
      </c>
      <c r="AL52" s="147" t="s">
        <v>404</v>
      </c>
    </row>
    <row r="53" spans="1:38" s="2" customFormat="1" ht="26.25" customHeight="1" thickBot="1" x14ac:dyDescent="0.25">
      <c r="A53" s="63" t="s">
        <v>119</v>
      </c>
      <c r="B53" s="67" t="s">
        <v>129</v>
      </c>
      <c r="C53" s="69" t="s">
        <v>130</v>
      </c>
      <c r="D53" s="66"/>
      <c r="E53" s="136" t="s">
        <v>385</v>
      </c>
      <c r="F53" s="136">
        <v>3.6588478355986682</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1.8294239177993341</v>
      </c>
      <c r="AL53" s="147" t="s">
        <v>405</v>
      </c>
    </row>
    <row r="54" spans="1:38" s="2" customFormat="1" ht="37.5" customHeight="1" thickBot="1" x14ac:dyDescent="0.25">
      <c r="A54" s="63" t="s">
        <v>119</v>
      </c>
      <c r="B54" s="67" t="s">
        <v>131</v>
      </c>
      <c r="C54" s="69" t="s">
        <v>132</v>
      </c>
      <c r="D54" s="66"/>
      <c r="E54" s="136" t="s">
        <v>385</v>
      </c>
      <c r="F54" s="136">
        <v>0.77668800000000005</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74152</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4.1741832999999999E-2</v>
      </c>
      <c r="J57" s="136">
        <v>9.9427611999999999E-2</v>
      </c>
      <c r="K57" s="136">
        <v>0.251732436</v>
      </c>
      <c r="L57" s="136">
        <v>1.2522549899999999E-3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2589.0790000000002</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2.6458219999999999E-3</v>
      </c>
      <c r="J58" s="136">
        <v>3.1749834999999997E-2</v>
      </c>
      <c r="K58" s="136">
        <v>0.26458192400000002</v>
      </c>
      <c r="L58" s="136">
        <v>1.21707812E-5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991.01800000000003</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4.8584793000000008E-2</v>
      </c>
      <c r="J59" s="136">
        <v>5.0719615000000003E-2</v>
      </c>
      <c r="K59" s="136">
        <v>5.3388148999999996E-2</v>
      </c>
      <c r="L59" s="136">
        <v>3.0122571660000005E-5</v>
      </c>
      <c r="M59" s="136" t="s">
        <v>394</v>
      </c>
      <c r="N59" s="136">
        <v>0.44550835477618544</v>
      </c>
      <c r="O59" s="136">
        <v>1.2562559999999999E-2</v>
      </c>
      <c r="P59" s="136">
        <v>9.0817921800000006E-4</v>
      </c>
      <c r="Q59" s="136">
        <v>3.0359520000000001E-2</v>
      </c>
      <c r="R59" s="136">
        <v>3.8734560000000001E-2</v>
      </c>
      <c r="S59" s="136">
        <v>2.1190848419999999E-3</v>
      </c>
      <c r="T59" s="136">
        <v>2.5125119999999997E-2</v>
      </c>
      <c r="U59" s="136">
        <v>0.157032</v>
      </c>
      <c r="V59" s="136">
        <v>0.11200877022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302.726406</v>
      </c>
      <c r="AL59" s="147" t="s">
        <v>410</v>
      </c>
    </row>
    <row r="60" spans="1:38" s="2" customFormat="1" ht="26.25" customHeight="1" thickBot="1" x14ac:dyDescent="0.25">
      <c r="A60" s="63" t="s">
        <v>53</v>
      </c>
      <c r="B60" s="71" t="s">
        <v>142</v>
      </c>
      <c r="C60" s="64" t="s">
        <v>143</v>
      </c>
      <c r="D60" s="110"/>
      <c r="E60" s="136">
        <v>2.0171039000000002E-2</v>
      </c>
      <c r="F60" s="136">
        <v>6.0215799999999999E-4</v>
      </c>
      <c r="G60" s="136">
        <v>1.6353252999999998E-2</v>
      </c>
      <c r="H60" s="136" t="s">
        <v>385</v>
      </c>
      <c r="I60" s="136">
        <v>4.1424639999999993E-3</v>
      </c>
      <c r="J60" s="136">
        <v>4.9707586999999991E-2</v>
      </c>
      <c r="K60" s="136">
        <v>0.41422710200000001</v>
      </c>
      <c r="L60" s="136" t="s">
        <v>385</v>
      </c>
      <c r="M60" s="136">
        <v>4.0208917999999996E-2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45.048781025311058</v>
      </c>
      <c r="AG60" s="138">
        <v>54.683299999999996</v>
      </c>
      <c r="AH60" s="138">
        <v>90.816614330000007</v>
      </c>
      <c r="AI60" s="138" t="s">
        <v>392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0.19496689948791424</v>
      </c>
      <c r="J61" s="136">
        <v>1.9496689948791424</v>
      </c>
      <c r="K61" s="136">
        <v>6.519107204947912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4.0731021199999997</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0.46720283000000001</v>
      </c>
      <c r="F63" s="136">
        <v>0.12548268799999998</v>
      </c>
      <c r="G63" s="136">
        <v>0.48780626399999999</v>
      </c>
      <c r="H63" s="136">
        <v>2.2622620000000001E-3</v>
      </c>
      <c r="I63" s="136">
        <v>0.12206747999999996</v>
      </c>
      <c r="J63" s="136">
        <v>0.13027519899999995</v>
      </c>
      <c r="K63" s="136">
        <v>0.15850160600000002</v>
      </c>
      <c r="L63" s="136" t="s">
        <v>395</v>
      </c>
      <c r="M63" s="136">
        <v>1.4598305359999999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30.228803731001062</v>
      </c>
      <c r="AG63" s="138">
        <v>607.66839514999992</v>
      </c>
      <c r="AH63" s="138">
        <v>1895.3363453400002</v>
      </c>
      <c r="AI63" s="138" t="s">
        <v>392</v>
      </c>
      <c r="AJ63" s="138" t="s">
        <v>385</v>
      </c>
      <c r="AK63" s="138" t="s">
        <v>385</v>
      </c>
      <c r="AL63" s="147" t="s">
        <v>402</v>
      </c>
    </row>
    <row r="64" spans="1:38" s="2" customFormat="1" ht="26.25" customHeight="1" thickBot="1" x14ac:dyDescent="0.25">
      <c r="A64" s="63" t="s">
        <v>53</v>
      </c>
      <c r="B64" s="71" t="s">
        <v>150</v>
      </c>
      <c r="C64" s="64" t="s">
        <v>151</v>
      </c>
      <c r="D64" s="65"/>
      <c r="E64" s="136">
        <v>0.211191668</v>
      </c>
      <c r="F64" s="136">
        <v>3.5569230000000005E-3</v>
      </c>
      <c r="G64" s="136">
        <v>1.0782400000000001E-3</v>
      </c>
      <c r="H64" s="136">
        <v>3.54558E-3</v>
      </c>
      <c r="I64" s="136">
        <v>3.2347219999999998E-3</v>
      </c>
      <c r="J64" s="136">
        <v>5.3912040000000001E-3</v>
      </c>
      <c r="K64" s="136">
        <v>8.9853400000000014E-3</v>
      </c>
      <c r="L64" s="136" t="s">
        <v>385</v>
      </c>
      <c r="M64" s="136">
        <v>8.0247500999999999E-2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3853.5874866400009</v>
      </c>
      <c r="AI64" s="138" t="s">
        <v>392</v>
      </c>
      <c r="AJ64" s="138" t="s">
        <v>392</v>
      </c>
      <c r="AK64" s="138">
        <v>354.55799999999999</v>
      </c>
      <c r="AL64" s="147" t="s">
        <v>414</v>
      </c>
    </row>
    <row r="65" spans="1:38" s="2" customFormat="1" ht="26.25" customHeight="1" thickBot="1" x14ac:dyDescent="0.25">
      <c r="A65" s="63" t="s">
        <v>53</v>
      </c>
      <c r="B65" s="67" t="s">
        <v>152</v>
      </c>
      <c r="C65" s="64" t="s">
        <v>153</v>
      </c>
      <c r="D65" s="65"/>
      <c r="E65" s="136">
        <v>0.242013073</v>
      </c>
      <c r="F65" s="136" t="s">
        <v>385</v>
      </c>
      <c r="G65" s="136" t="s">
        <v>385</v>
      </c>
      <c r="H65" s="136">
        <v>1.0110061E-2</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564.00300000000004</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8.0594308000000003E-2</v>
      </c>
      <c r="F67" s="136">
        <v>1.9791000000000001E-5</v>
      </c>
      <c r="G67" s="136">
        <v>2.7676440000000001E-3</v>
      </c>
      <c r="H67" s="136" t="s">
        <v>385</v>
      </c>
      <c r="I67" s="136">
        <v>9.7333820000000001E-2</v>
      </c>
      <c r="J67" s="136">
        <v>0.16222303600000001</v>
      </c>
      <c r="K67" s="136">
        <v>0.27037172900000001</v>
      </c>
      <c r="L67" s="136" t="s">
        <v>395</v>
      </c>
      <c r="M67" s="136">
        <v>0.27337224500000001</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238.81160614999999</v>
      </c>
      <c r="AI67" s="138" t="s">
        <v>392</v>
      </c>
      <c r="AJ67" s="138" t="s">
        <v>392</v>
      </c>
      <c r="AK67" s="138">
        <v>97.257000000000005</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0.16187628599999998</v>
      </c>
      <c r="F70" s="136">
        <v>0.57442509200000014</v>
      </c>
      <c r="G70" s="136">
        <v>1.234112697</v>
      </c>
      <c r="H70" s="136">
        <v>0.12594878000000001</v>
      </c>
      <c r="I70" s="136">
        <v>7.8449171999999956E-2</v>
      </c>
      <c r="J70" s="136">
        <v>0.12451282199999993</v>
      </c>
      <c r="K70" s="136">
        <v>0.19221629999999998</v>
      </c>
      <c r="L70" s="136">
        <v>1.4120850959999992E-3</v>
      </c>
      <c r="M70" s="136">
        <v>1.3519117040000002</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90.611269827216447</v>
      </c>
      <c r="AG70" s="138" t="s">
        <v>392</v>
      </c>
      <c r="AH70" s="138">
        <v>1421.0434152360001</v>
      </c>
      <c r="AI70" s="138">
        <v>2.0575999999999999</v>
      </c>
      <c r="AJ70" s="138" t="s">
        <v>392</v>
      </c>
      <c r="AK70" s="138" t="s">
        <v>385</v>
      </c>
      <c r="AL70" s="147" t="s">
        <v>402</v>
      </c>
    </row>
    <row r="71" spans="1:38" s="2" customFormat="1" ht="26.25" customHeight="1" thickBot="1" x14ac:dyDescent="0.25">
      <c r="A71" s="63" t="s">
        <v>53</v>
      </c>
      <c r="B71" s="63" t="s">
        <v>163</v>
      </c>
      <c r="C71" s="64" t="s">
        <v>164</v>
      </c>
      <c r="D71" s="70"/>
      <c r="E71" s="136">
        <v>1.5328E-5</v>
      </c>
      <c r="F71" s="136">
        <v>1.5438782140000002</v>
      </c>
      <c r="G71" s="136">
        <v>9.3989999999999993E-6</v>
      </c>
      <c r="H71" s="136" t="s">
        <v>392</v>
      </c>
      <c r="I71" s="136">
        <v>1.0500000000000001E-6</v>
      </c>
      <c r="J71" s="136">
        <v>1.3150000000000001E-6</v>
      </c>
      <c r="K71" s="136">
        <v>1.328E-6</v>
      </c>
      <c r="L71" s="136" t="s">
        <v>395</v>
      </c>
      <c r="M71" s="136">
        <v>5.6210000000000001E-6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9.3083568000000003</v>
      </c>
      <c r="AG71" s="138" t="s">
        <v>392</v>
      </c>
      <c r="AH71" s="138">
        <v>0.28041563000000003</v>
      </c>
      <c r="AI71" s="138" t="s">
        <v>392</v>
      </c>
      <c r="AJ71" s="138" t="s">
        <v>392</v>
      </c>
      <c r="AK71" s="138" t="s">
        <v>385</v>
      </c>
      <c r="AL71" s="147" t="s">
        <v>402</v>
      </c>
    </row>
    <row r="72" spans="1:38" s="2" customFormat="1" ht="26.25" customHeight="1" thickBot="1" x14ac:dyDescent="0.25">
      <c r="A72" s="63" t="s">
        <v>53</v>
      </c>
      <c r="B72" s="63" t="s">
        <v>165</v>
      </c>
      <c r="C72" s="64" t="s">
        <v>166</v>
      </c>
      <c r="D72" s="65"/>
      <c r="E72" s="136">
        <v>2.3307306109999999</v>
      </c>
      <c r="F72" s="136">
        <v>0.32037046299999994</v>
      </c>
      <c r="G72" s="136">
        <v>7.5191594789999998</v>
      </c>
      <c r="H72" s="136">
        <v>2.4393000000000002E-5</v>
      </c>
      <c r="I72" s="136">
        <v>0.40542176999999996</v>
      </c>
      <c r="J72" s="136">
        <v>0.63338607599999996</v>
      </c>
      <c r="K72" s="136">
        <v>2.8159093639999999</v>
      </c>
      <c r="L72" s="136">
        <v>1.4595183719999997E-3</v>
      </c>
      <c r="M72" s="136">
        <v>93.848273916000011</v>
      </c>
      <c r="N72" s="136">
        <v>4.804468433944753</v>
      </c>
      <c r="O72" s="136">
        <v>8.517620822009922E-2</v>
      </c>
      <c r="P72" s="136">
        <v>3.8838012522428737E-2</v>
      </c>
      <c r="Q72" s="136">
        <v>0.46637660529787528</v>
      </c>
      <c r="R72" s="136">
        <v>0.42597867577520104</v>
      </c>
      <c r="S72" s="136">
        <v>0.27292325000000001</v>
      </c>
      <c r="T72" s="136">
        <v>0.18434193173375843</v>
      </c>
      <c r="U72" s="136">
        <v>8.5497469999999992E-2</v>
      </c>
      <c r="V72" s="136">
        <v>7.6706635312314511</v>
      </c>
      <c r="W72" s="136">
        <v>32.870411743999995</v>
      </c>
      <c r="X72" s="136" t="s">
        <v>395</v>
      </c>
      <c r="Y72" s="136" t="s">
        <v>395</v>
      </c>
      <c r="Z72" s="136" t="s">
        <v>395</v>
      </c>
      <c r="AA72" s="136" t="s">
        <v>395</v>
      </c>
      <c r="AB72" s="136">
        <v>12.09253288</v>
      </c>
      <c r="AC72" s="136">
        <v>0.10648199999999999</v>
      </c>
      <c r="AD72" s="136">
        <v>23.715428499999998</v>
      </c>
      <c r="AE72" s="137"/>
      <c r="AF72" s="138">
        <v>19.336200000000002</v>
      </c>
      <c r="AG72" s="138">
        <v>80620.545756097985</v>
      </c>
      <c r="AH72" s="138">
        <v>5917.8679634630007</v>
      </c>
      <c r="AI72" s="138" t="s">
        <v>392</v>
      </c>
      <c r="AJ72" s="138" t="s">
        <v>392</v>
      </c>
      <c r="AK72" s="138">
        <v>5213.0709999999999</v>
      </c>
      <c r="AL72" s="147" t="s">
        <v>420</v>
      </c>
    </row>
    <row r="73" spans="1:38" s="2" customFormat="1" ht="26.25" customHeight="1" thickBot="1" x14ac:dyDescent="0.25">
      <c r="A73" s="63" t="s">
        <v>53</v>
      </c>
      <c r="B73" s="63" t="s">
        <v>167</v>
      </c>
      <c r="C73" s="64" t="s">
        <v>168</v>
      </c>
      <c r="D73" s="65"/>
      <c r="E73" s="136">
        <v>6.8667119999999996E-3</v>
      </c>
      <c r="F73" s="136">
        <v>2.2932574999999997E-2</v>
      </c>
      <c r="G73" s="136">
        <v>1.4612558999999999E-2</v>
      </c>
      <c r="H73" s="136" t="s">
        <v>392</v>
      </c>
      <c r="I73" s="136">
        <v>2.6645141999999993E-2</v>
      </c>
      <c r="J73" s="136">
        <v>3.3782063999999994E-2</v>
      </c>
      <c r="K73" s="136">
        <v>3.7554882999999997E-2</v>
      </c>
      <c r="L73" s="136">
        <v>2.6645141999999994E-3</v>
      </c>
      <c r="M73" s="136">
        <v>0.498385195</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161.8772816</v>
      </c>
      <c r="AH73" s="138">
        <v>4.5938002100000013</v>
      </c>
      <c r="AI73" s="138" t="s">
        <v>392</v>
      </c>
      <c r="AJ73" s="138" t="s">
        <v>392</v>
      </c>
      <c r="AK73" s="138">
        <v>134.67400000000001</v>
      </c>
      <c r="AL73" s="147" t="s">
        <v>421</v>
      </c>
    </row>
    <row r="74" spans="1:38" s="2" customFormat="1" ht="26.25" customHeight="1" thickBot="1" x14ac:dyDescent="0.25">
      <c r="A74" s="63" t="s">
        <v>53</v>
      </c>
      <c r="B74" s="63" t="s">
        <v>169</v>
      </c>
      <c r="C74" s="64" t="s">
        <v>170</v>
      </c>
      <c r="D74" s="65"/>
      <c r="E74" s="136">
        <v>0.5656062879999999</v>
      </c>
      <c r="F74" s="136">
        <v>3.3314962000000004E-2</v>
      </c>
      <c r="G74" s="136">
        <v>1.3238083329999999</v>
      </c>
      <c r="H74" s="136" t="s">
        <v>395</v>
      </c>
      <c r="I74" s="136">
        <v>8.2154824000000001E-2</v>
      </c>
      <c r="J74" s="136">
        <v>9.2677778000000002E-2</v>
      </c>
      <c r="K74" s="136">
        <v>0.10036917699999999</v>
      </c>
      <c r="L74" s="136">
        <v>1.8895609520000001E-3</v>
      </c>
      <c r="M74" s="136">
        <v>12.956493622</v>
      </c>
      <c r="N74" s="136" t="s">
        <v>395</v>
      </c>
      <c r="O74" s="136" t="s">
        <v>395</v>
      </c>
      <c r="P74" s="136" t="s">
        <v>395</v>
      </c>
      <c r="Q74" s="136" t="s">
        <v>395</v>
      </c>
      <c r="R74" s="136" t="s">
        <v>395</v>
      </c>
      <c r="S74" s="136" t="s">
        <v>395</v>
      </c>
      <c r="T74" s="136" t="s">
        <v>395</v>
      </c>
      <c r="U74" s="136" t="s">
        <v>395</v>
      </c>
      <c r="V74" s="136" t="s">
        <v>395</v>
      </c>
      <c r="W74" s="136" t="s">
        <v>395</v>
      </c>
      <c r="X74" s="136">
        <v>1.108023E-2</v>
      </c>
      <c r="Y74" s="136">
        <v>3.16578E-3</v>
      </c>
      <c r="Z74" s="136">
        <v>3.16578E-3</v>
      </c>
      <c r="AA74" s="136">
        <v>1.58289E-3</v>
      </c>
      <c r="AB74" s="136">
        <v>1.899468E-2</v>
      </c>
      <c r="AC74" s="136" t="s">
        <v>395</v>
      </c>
      <c r="AD74" s="136" t="s">
        <v>385</v>
      </c>
      <c r="AE74" s="137"/>
      <c r="AF74" s="138">
        <v>1.8704249999999999E-2</v>
      </c>
      <c r="AG74" s="138" t="s">
        <v>392</v>
      </c>
      <c r="AH74" s="138">
        <v>6826.9878777070016</v>
      </c>
      <c r="AI74" s="138" t="s">
        <v>392</v>
      </c>
      <c r="AJ74" s="138">
        <v>98.58104044923077</v>
      </c>
      <c r="AK74" s="138">
        <v>158.28899999999999</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5.7523699999999997E-3</v>
      </c>
      <c r="F78" s="136">
        <v>3.9772200000000001E-3</v>
      </c>
      <c r="G78" s="136">
        <v>1.2848238E-2</v>
      </c>
      <c r="H78" s="136" t="s">
        <v>395</v>
      </c>
      <c r="I78" s="136">
        <v>8.8600930000000012E-3</v>
      </c>
      <c r="J78" s="136">
        <v>1.1231102999999999E-2</v>
      </c>
      <c r="K78" s="136">
        <v>1.2479004E-2</v>
      </c>
      <c r="L78" s="136">
        <v>8.860093000000001E-6</v>
      </c>
      <c r="M78" s="136">
        <v>1.986546208</v>
      </c>
      <c r="N78" s="136">
        <v>3.1767839999996501E-4</v>
      </c>
      <c r="O78" s="136">
        <v>7.0391071451812781E-2</v>
      </c>
      <c r="P78" s="136">
        <v>1.014806E-3</v>
      </c>
      <c r="Q78" s="136">
        <v>1.1053132158224808E-2</v>
      </c>
      <c r="R78" s="136">
        <v>0.70595200000000002</v>
      </c>
      <c r="S78" s="136">
        <v>1.2354160000000001</v>
      </c>
      <c r="T78" s="136">
        <v>1.7207579999998105E-6</v>
      </c>
      <c r="U78" s="136" t="s">
        <v>395</v>
      </c>
      <c r="V78" s="136" t="s">
        <v>395</v>
      </c>
      <c r="W78" s="136">
        <v>1.98549</v>
      </c>
      <c r="X78" s="136" t="s">
        <v>395</v>
      </c>
      <c r="Y78" s="136" t="s">
        <v>395</v>
      </c>
      <c r="Z78" s="136" t="s">
        <v>395</v>
      </c>
      <c r="AA78" s="136" t="s">
        <v>395</v>
      </c>
      <c r="AB78" s="136" t="s">
        <v>395</v>
      </c>
      <c r="AC78" s="136" t="s">
        <v>395</v>
      </c>
      <c r="AD78" s="136">
        <v>1.632514E-4</v>
      </c>
      <c r="AE78" s="137"/>
      <c r="AF78" s="138" t="s">
        <v>392</v>
      </c>
      <c r="AG78" s="138">
        <v>128.5963764</v>
      </c>
      <c r="AH78" s="138">
        <v>130.35847761000002</v>
      </c>
      <c r="AI78" s="138" t="s">
        <v>392</v>
      </c>
      <c r="AJ78" s="138" t="s">
        <v>392</v>
      </c>
      <c r="AK78" s="138">
        <v>44.122</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1.607072533</v>
      </c>
      <c r="F80" s="136">
        <v>0.11111790099999999</v>
      </c>
      <c r="G80" s="136">
        <v>1.3122720290000001</v>
      </c>
      <c r="H80" s="136">
        <v>4.7002879999999995E-3</v>
      </c>
      <c r="I80" s="136">
        <v>7.5130119999999939E-2</v>
      </c>
      <c r="J80" s="136">
        <v>0.10266774699999993</v>
      </c>
      <c r="K80" s="136">
        <v>0.19879359900000002</v>
      </c>
      <c r="L80" s="136" t="s">
        <v>395</v>
      </c>
      <c r="M80" s="136">
        <v>5.2406308629999998</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1.9110118091889043</v>
      </c>
      <c r="AG80" s="138" t="s">
        <v>392</v>
      </c>
      <c r="AH80" s="138">
        <v>3.2344599032110004</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4.7580818307272654</v>
      </c>
      <c r="G82" s="136" t="s">
        <v>385</v>
      </c>
      <c r="H82" s="136" t="s">
        <v>385</v>
      </c>
      <c r="I82" s="136" t="s">
        <v>395</v>
      </c>
      <c r="J82" s="136" t="s">
        <v>385</v>
      </c>
      <c r="K82" s="136" t="s">
        <v>385</v>
      </c>
      <c r="L82" s="136" t="s">
        <v>385</v>
      </c>
      <c r="M82" s="136" t="s">
        <v>385</v>
      </c>
      <c r="N82" s="136" t="s">
        <v>385</v>
      </c>
      <c r="O82" s="136" t="s">
        <v>385</v>
      </c>
      <c r="P82" s="136">
        <v>3.0190630399999998E-2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5391184</v>
      </c>
      <c r="AL82" s="147" t="s">
        <v>431</v>
      </c>
    </row>
    <row r="83" spans="1:38" s="2" customFormat="1" ht="26.25" customHeight="1" thickBot="1" x14ac:dyDescent="0.25">
      <c r="A83" s="63" t="s">
        <v>53</v>
      </c>
      <c r="B83" s="74" t="s">
        <v>188</v>
      </c>
      <c r="C83" s="75" t="s">
        <v>189</v>
      </c>
      <c r="D83" s="65"/>
      <c r="E83" s="136" t="s">
        <v>395</v>
      </c>
      <c r="F83" s="136">
        <v>2.7808905000000002E-2</v>
      </c>
      <c r="G83" s="136" t="s">
        <v>395</v>
      </c>
      <c r="H83" s="136" t="s">
        <v>385</v>
      </c>
      <c r="I83" s="136">
        <v>1.0253999999999999E-4</v>
      </c>
      <c r="J83" s="136">
        <v>1.2304589999999997E-3</v>
      </c>
      <c r="K83" s="136">
        <v>1.0253785999999999E-2</v>
      </c>
      <c r="L83" s="136">
        <v>5.8447799999999998E-6</v>
      </c>
      <c r="M83" s="136" t="s">
        <v>395</v>
      </c>
      <c r="N83" s="136" t="s">
        <v>385</v>
      </c>
      <c r="O83" s="136" t="s">
        <v>385</v>
      </c>
      <c r="P83" s="136" t="s">
        <v>385</v>
      </c>
      <c r="Q83" s="136" t="s">
        <v>385</v>
      </c>
      <c r="R83" s="136" t="s">
        <v>385</v>
      </c>
      <c r="S83" s="136" t="s">
        <v>385</v>
      </c>
      <c r="T83" s="136" t="s">
        <v>385</v>
      </c>
      <c r="U83" s="136" t="s">
        <v>385</v>
      </c>
      <c r="V83" s="136" t="s">
        <v>385</v>
      </c>
      <c r="W83" s="136">
        <v>5.7749999999999998E-3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82500</v>
      </c>
      <c r="AL83" s="147" t="s">
        <v>432</v>
      </c>
    </row>
    <row r="84" spans="1:38" s="2" customFormat="1" ht="26.25" customHeight="1" thickBot="1" x14ac:dyDescent="0.25">
      <c r="A84" s="63" t="s">
        <v>53</v>
      </c>
      <c r="B84" s="74" t="s">
        <v>190</v>
      </c>
      <c r="C84" s="75" t="s">
        <v>191</v>
      </c>
      <c r="D84" s="65"/>
      <c r="E84" s="136" t="s">
        <v>395</v>
      </c>
      <c r="F84" s="136">
        <v>4.3127560000000001E-3</v>
      </c>
      <c r="G84" s="136" t="s">
        <v>385</v>
      </c>
      <c r="H84" s="136" t="s">
        <v>385</v>
      </c>
      <c r="I84" s="136">
        <v>3.063755E-3</v>
      </c>
      <c r="J84" s="136">
        <v>3.8393890000000003E-3</v>
      </c>
      <c r="K84" s="136">
        <v>3.878172E-3</v>
      </c>
      <c r="L84" s="136">
        <v>3.9828815000000002E-5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32.18</v>
      </c>
      <c r="AL84" s="147" t="s">
        <v>433</v>
      </c>
    </row>
    <row r="85" spans="1:38" s="2" customFormat="1" ht="26.25" customHeight="1" thickBot="1" x14ac:dyDescent="0.25">
      <c r="A85" s="63" t="s">
        <v>185</v>
      </c>
      <c r="B85" s="69" t="s">
        <v>192</v>
      </c>
      <c r="C85" s="75" t="s">
        <v>373</v>
      </c>
      <c r="D85" s="65"/>
      <c r="E85" s="136" t="s">
        <v>385</v>
      </c>
      <c r="F85" s="136">
        <v>17.646722455814778</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78.481170000000006</v>
      </c>
      <c r="AL85" s="147" t="s">
        <v>434</v>
      </c>
    </row>
    <row r="86" spans="1:38" s="2" customFormat="1" ht="26.25" customHeight="1" thickBot="1" x14ac:dyDescent="0.25">
      <c r="A86" s="63" t="s">
        <v>185</v>
      </c>
      <c r="B86" s="69" t="s">
        <v>193</v>
      </c>
      <c r="C86" s="73" t="s">
        <v>194</v>
      </c>
      <c r="D86" s="65"/>
      <c r="E86" s="136" t="s">
        <v>385</v>
      </c>
      <c r="F86" s="136">
        <v>7.0443459999999964</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7.172062999999997</v>
      </c>
      <c r="AL86" s="147" t="s">
        <v>435</v>
      </c>
    </row>
    <row r="87" spans="1:38" s="2" customFormat="1" ht="26.25" customHeight="1" thickBot="1" x14ac:dyDescent="0.25">
      <c r="A87" s="63" t="s">
        <v>185</v>
      </c>
      <c r="B87" s="69" t="s">
        <v>195</v>
      </c>
      <c r="C87" s="73" t="s">
        <v>196</v>
      </c>
      <c r="D87" s="65"/>
      <c r="E87" s="136" t="s">
        <v>385</v>
      </c>
      <c r="F87" s="136">
        <v>5.8006000000000009E-2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6.7223000000000019E-2</v>
      </c>
      <c r="AL87" s="147" t="s">
        <v>435</v>
      </c>
    </row>
    <row r="88" spans="1:38" s="2" customFormat="1" ht="26.25" customHeight="1" thickBot="1" x14ac:dyDescent="0.25">
      <c r="A88" s="63" t="s">
        <v>185</v>
      </c>
      <c r="B88" s="69" t="s">
        <v>197</v>
      </c>
      <c r="C88" s="73" t="s">
        <v>198</v>
      </c>
      <c r="D88" s="65"/>
      <c r="E88" s="136" t="s">
        <v>395</v>
      </c>
      <c r="F88" s="136">
        <v>1.6603690000000002</v>
      </c>
      <c r="G88" s="136" t="s">
        <v>395</v>
      </c>
      <c r="H88" s="136" t="s">
        <v>395</v>
      </c>
      <c r="I88" s="136" t="s">
        <v>395</v>
      </c>
      <c r="J88" s="136" t="s">
        <v>395</v>
      </c>
      <c r="K88" s="136" t="s">
        <v>395</v>
      </c>
      <c r="L88" s="136" t="s">
        <v>395</v>
      </c>
      <c r="M88" s="136" t="s">
        <v>395</v>
      </c>
      <c r="N88" s="136" t="s">
        <v>395</v>
      </c>
      <c r="O88" s="136">
        <v>3.2179999999999999E-6</v>
      </c>
      <c r="P88" s="136" t="s">
        <v>395</v>
      </c>
      <c r="Q88" s="136">
        <v>1.609E-5</v>
      </c>
      <c r="R88" s="136">
        <v>1.9308000000000001E-4</v>
      </c>
      <c r="S88" s="136" t="s">
        <v>395</v>
      </c>
      <c r="T88" s="136">
        <v>1.609E-3</v>
      </c>
      <c r="U88" s="136">
        <v>1.609E-5</v>
      </c>
      <c r="V88" s="136" t="s">
        <v>395</v>
      </c>
      <c r="W88" s="136" t="s">
        <v>395</v>
      </c>
      <c r="X88" s="136" t="s">
        <v>395</v>
      </c>
      <c r="Y88" s="136" t="s">
        <v>395</v>
      </c>
      <c r="Z88" s="136" t="s">
        <v>395</v>
      </c>
      <c r="AA88" s="136" t="s">
        <v>395</v>
      </c>
      <c r="AB88" s="136">
        <v>8.2058999999999993E-2</v>
      </c>
      <c r="AC88" s="136" t="s">
        <v>395</v>
      </c>
      <c r="AD88" s="136" t="s">
        <v>395</v>
      </c>
      <c r="AE88" s="137"/>
      <c r="AF88" s="138" t="s">
        <v>385</v>
      </c>
      <c r="AG88" s="138" t="s">
        <v>385</v>
      </c>
      <c r="AH88" s="138" t="s">
        <v>385</v>
      </c>
      <c r="AI88" s="138" t="s">
        <v>385</v>
      </c>
      <c r="AJ88" s="138" t="s">
        <v>385</v>
      </c>
      <c r="AK88" s="138">
        <v>9.7406439999999996</v>
      </c>
      <c r="AL88" s="147" t="s">
        <v>435</v>
      </c>
    </row>
    <row r="89" spans="1:38" s="2" customFormat="1" ht="26.25" customHeight="1" thickBot="1" x14ac:dyDescent="0.25">
      <c r="A89" s="63" t="s">
        <v>185</v>
      </c>
      <c r="B89" s="69" t="s">
        <v>199</v>
      </c>
      <c r="C89" s="73" t="s">
        <v>200</v>
      </c>
      <c r="D89" s="65"/>
      <c r="E89" s="136" t="s">
        <v>385</v>
      </c>
      <c r="F89" s="136">
        <v>1.3335379999999999</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5.3370679999999986</v>
      </c>
      <c r="AL89" s="147" t="s">
        <v>435</v>
      </c>
    </row>
    <row r="90" spans="1:38" s="7" customFormat="1" ht="26.25" customHeight="1" thickBot="1" x14ac:dyDescent="0.25">
      <c r="A90" s="63" t="s">
        <v>185</v>
      </c>
      <c r="B90" s="69" t="s">
        <v>201</v>
      </c>
      <c r="C90" s="73" t="s">
        <v>202</v>
      </c>
      <c r="D90" s="65"/>
      <c r="E90" s="136" t="s">
        <v>395</v>
      </c>
      <c r="F90" s="136">
        <v>0.24794799999999997</v>
      </c>
      <c r="G90" s="136">
        <v>1.9750589516723299E-2</v>
      </c>
      <c r="H90" s="136" t="s">
        <v>395</v>
      </c>
      <c r="I90" s="136" t="s">
        <v>395</v>
      </c>
      <c r="J90" s="136" t="s">
        <v>395</v>
      </c>
      <c r="K90" s="136" t="s">
        <v>395</v>
      </c>
      <c r="L90" s="136" t="s">
        <v>395</v>
      </c>
      <c r="M90" s="136" t="s">
        <v>395</v>
      </c>
      <c r="N90" s="136">
        <v>2.1067295484504859E-4</v>
      </c>
      <c r="O90" s="136">
        <v>2.6334119355631057E-4</v>
      </c>
      <c r="P90" s="136">
        <v>1.3167059677815529E-4</v>
      </c>
      <c r="Q90" s="136">
        <v>2.8967531291194194E-4</v>
      </c>
      <c r="R90" s="136">
        <v>1.8433883548941757E-4</v>
      </c>
      <c r="S90" s="136">
        <v>1.3167059677815529E-4</v>
      </c>
      <c r="T90" s="136">
        <v>1.3167059677815529E-4</v>
      </c>
      <c r="U90" s="136">
        <v>1.0533647742252429E-4</v>
      </c>
      <c r="V90" s="136">
        <v>4.9508144388586359</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0.36956</v>
      </c>
      <c r="AL90" s="145" t="s">
        <v>435</v>
      </c>
    </row>
    <row r="91" spans="1:38" s="2" customFormat="1" ht="26.25" customHeight="1" thickBot="1" x14ac:dyDescent="0.25">
      <c r="A91" s="63" t="s">
        <v>185</v>
      </c>
      <c r="B91" s="67" t="s">
        <v>374</v>
      </c>
      <c r="C91" s="69" t="s">
        <v>203</v>
      </c>
      <c r="D91" s="65"/>
      <c r="E91" s="136">
        <v>1.1509536680000002E-2</v>
      </c>
      <c r="F91" s="136">
        <v>3.0749773560000002E-2</v>
      </c>
      <c r="G91" s="136">
        <v>8.5571096000000004E-4</v>
      </c>
      <c r="H91" s="136">
        <v>2.6366024850000003E-2</v>
      </c>
      <c r="I91" s="136">
        <v>0.17155271009511999</v>
      </c>
      <c r="J91" s="136">
        <v>0.17156630513216001</v>
      </c>
      <c r="K91" s="136">
        <v>0.17156911311084</v>
      </c>
      <c r="L91" s="136">
        <v>7.7192096850000003E-2</v>
      </c>
      <c r="M91" s="136">
        <v>0.35209050910000006</v>
      </c>
      <c r="N91" s="136">
        <v>0.22214483199999999</v>
      </c>
      <c r="O91" s="136">
        <v>3.4726953640000002E-2</v>
      </c>
      <c r="P91" s="136">
        <v>1.6150836E-5</v>
      </c>
      <c r="Q91" s="136">
        <v>3.7685284000000001E-4</v>
      </c>
      <c r="R91" s="136">
        <v>4.4202287999999994E-3</v>
      </c>
      <c r="S91" s="136">
        <v>0.16011411060000003</v>
      </c>
      <c r="T91" s="136">
        <v>2.5654239299999999E-2</v>
      </c>
      <c r="U91" s="136" t="s">
        <v>395</v>
      </c>
      <c r="V91" s="136">
        <v>9.0824279300000005E-2</v>
      </c>
      <c r="W91" s="136">
        <v>6.3532590000000015E-4</v>
      </c>
      <c r="X91" s="136">
        <v>7.0521174900000001E-4</v>
      </c>
      <c r="Y91" s="136">
        <v>2.8589665499999999E-4</v>
      </c>
      <c r="Z91" s="136">
        <v>2.8589665499999999E-4</v>
      </c>
      <c r="AA91" s="136">
        <v>2.8589665499999999E-4</v>
      </c>
      <c r="AB91" s="136">
        <v>1.5629017140000002E-3</v>
      </c>
      <c r="AC91" s="136" t="s">
        <v>395</v>
      </c>
      <c r="AD91" s="136" t="s">
        <v>395</v>
      </c>
      <c r="AE91" s="137"/>
      <c r="AF91" s="138" t="s">
        <v>392</v>
      </c>
      <c r="AG91" s="138" t="s">
        <v>392</v>
      </c>
      <c r="AH91" s="138" t="s">
        <v>392</v>
      </c>
      <c r="AI91" s="138" t="s">
        <v>392</v>
      </c>
      <c r="AJ91" s="138" t="s">
        <v>392</v>
      </c>
      <c r="AK91" s="138">
        <v>6.6366070000000006</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3.9764572999999998E-2</v>
      </c>
      <c r="J92" s="136">
        <v>0.15423790400000001</v>
      </c>
      <c r="K92" s="136">
        <v>0.38231822199999999</v>
      </c>
      <c r="L92" s="136">
        <v>1.0338788979999999E-3</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509.86584999999997</v>
      </c>
      <c r="AL92" s="147" t="s">
        <v>428</v>
      </c>
    </row>
    <row r="93" spans="1:38" s="2" customFormat="1" ht="26.25" customHeight="1" thickBot="1" x14ac:dyDescent="0.25">
      <c r="A93" s="63" t="s">
        <v>53</v>
      </c>
      <c r="B93" s="67" t="s">
        <v>206</v>
      </c>
      <c r="C93" s="64" t="s">
        <v>375</v>
      </c>
      <c r="D93" s="70"/>
      <c r="E93" s="136" t="s">
        <v>385</v>
      </c>
      <c r="F93" s="136">
        <v>2.8075118076470829</v>
      </c>
      <c r="G93" s="136" t="s">
        <v>385</v>
      </c>
      <c r="H93" s="136" t="s">
        <v>385</v>
      </c>
      <c r="I93" s="136">
        <v>1.6477639999999999E-3</v>
      </c>
      <c r="J93" s="136">
        <v>6.5910539999999998E-3</v>
      </c>
      <c r="K93" s="136">
        <v>1.6477637E-2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909.59920351914946</v>
      </c>
      <c r="AL93" s="147" t="s">
        <v>429</v>
      </c>
    </row>
    <row r="94" spans="1:38" s="2" customFormat="1" ht="26.25" customHeight="1" thickBot="1" x14ac:dyDescent="0.25">
      <c r="A94" s="63" t="s">
        <v>53</v>
      </c>
      <c r="B94" s="76" t="s">
        <v>376</v>
      </c>
      <c r="C94" s="64" t="s">
        <v>207</v>
      </c>
      <c r="D94" s="65"/>
      <c r="E94" s="136">
        <v>3.9262399999999995E-4</v>
      </c>
      <c r="F94" s="136">
        <v>6.2601233999999992E-2</v>
      </c>
      <c r="G94" s="136">
        <v>6.0410000000000003E-6</v>
      </c>
      <c r="H94" s="136">
        <v>4.2800000000000002E-7</v>
      </c>
      <c r="I94" s="136">
        <v>7.0235999999999996E-4</v>
      </c>
      <c r="J94" s="136">
        <v>2.800224E-3</v>
      </c>
      <c r="K94" s="136">
        <v>6.996169E-3</v>
      </c>
      <c r="L94" s="136" t="s">
        <v>395</v>
      </c>
      <c r="M94" s="136">
        <v>3.9353199999999999E-4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1.2580790799999999</v>
      </c>
      <c r="AI94" s="138" t="s">
        <v>385</v>
      </c>
      <c r="AJ94" s="138" t="s">
        <v>385</v>
      </c>
      <c r="AK94" s="138" t="s">
        <v>385</v>
      </c>
      <c r="AL94" s="147" t="s">
        <v>385</v>
      </c>
    </row>
    <row r="95" spans="1:38" s="2" customFormat="1" ht="26.25" customHeight="1" thickBot="1" x14ac:dyDescent="0.25">
      <c r="A95" s="63" t="s">
        <v>53</v>
      </c>
      <c r="B95" s="76" t="s">
        <v>208</v>
      </c>
      <c r="C95" s="64" t="s">
        <v>209</v>
      </c>
      <c r="D95" s="70"/>
      <c r="E95" s="136">
        <v>0.215851565</v>
      </c>
      <c r="F95" s="136">
        <v>0.38246994800000017</v>
      </c>
      <c r="G95" s="136">
        <v>3.2140129999999999E-3</v>
      </c>
      <c r="H95" s="136">
        <v>5.8115779999999995E-3</v>
      </c>
      <c r="I95" s="136">
        <v>2.0393850000000008E-2</v>
      </c>
      <c r="J95" s="136">
        <v>8.137700099999999E-2</v>
      </c>
      <c r="K95" s="136">
        <v>0.20334328099999999</v>
      </c>
      <c r="L95" s="136" t="s">
        <v>395</v>
      </c>
      <c r="M95" s="136">
        <v>0.24454394400000001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0.31958615615000002</v>
      </c>
      <c r="AI95" s="138">
        <v>0.38502173400000012</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5.3911840000000003E-2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0.5391184</v>
      </c>
      <c r="AE97" s="137"/>
      <c r="AF97" s="138" t="s">
        <v>385</v>
      </c>
      <c r="AG97" s="138" t="s">
        <v>385</v>
      </c>
      <c r="AH97" s="138" t="s">
        <v>385</v>
      </c>
      <c r="AI97" s="138" t="s">
        <v>385</v>
      </c>
      <c r="AJ97" s="138" t="s">
        <v>385</v>
      </c>
      <c r="AK97" s="138">
        <v>5391184</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5.5087536792362238E-2</v>
      </c>
      <c r="F99" s="139">
        <v>3.7310502101087266</v>
      </c>
      <c r="G99" s="139" t="s">
        <v>385</v>
      </c>
      <c r="H99" s="139">
        <v>1.420626343071693</v>
      </c>
      <c r="I99" s="139">
        <v>4.4666691780821915E-2</v>
      </c>
      <c r="J99" s="139">
        <v>6.8634184931506859E-2</v>
      </c>
      <c r="K99" s="139">
        <v>0.15034154794520546</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184950</v>
      </c>
      <c r="AL99" s="148" t="s">
        <v>391</v>
      </c>
    </row>
    <row r="100" spans="1:38" s="2" customFormat="1" ht="26.25" customHeight="1" thickBot="1" x14ac:dyDescent="0.25">
      <c r="A100" s="63" t="s">
        <v>216</v>
      </c>
      <c r="B100" s="63" t="s">
        <v>218</v>
      </c>
      <c r="C100" s="64" t="s">
        <v>378</v>
      </c>
      <c r="D100" s="77"/>
      <c r="E100" s="139">
        <v>4.6438996211623833E-2</v>
      </c>
      <c r="F100" s="139">
        <v>3.0004365526197301</v>
      </c>
      <c r="G100" s="139" t="s">
        <v>385</v>
      </c>
      <c r="H100" s="139">
        <v>1.177852156819629</v>
      </c>
      <c r="I100" s="139">
        <v>4.2569021972602733E-2</v>
      </c>
      <c r="J100" s="139">
        <v>6.4275284191780829E-2</v>
      </c>
      <c r="K100" s="139">
        <v>0.14004726797260275</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322870</v>
      </c>
      <c r="AL100" s="148" t="s">
        <v>391</v>
      </c>
    </row>
    <row r="101" spans="1:38" s="2" customFormat="1" ht="26.25" customHeight="1" thickBot="1" x14ac:dyDescent="0.25">
      <c r="A101" s="63" t="s">
        <v>216</v>
      </c>
      <c r="B101" s="63" t="s">
        <v>219</v>
      </c>
      <c r="C101" s="64" t="s">
        <v>220</v>
      </c>
      <c r="D101" s="77"/>
      <c r="E101" s="139">
        <v>1.094629178004925E-2</v>
      </c>
      <c r="F101" s="139">
        <v>5.6204499000000005E-2</v>
      </c>
      <c r="G101" s="139" t="s">
        <v>385</v>
      </c>
      <c r="H101" s="139">
        <v>0.50278147231481385</v>
      </c>
      <c r="I101" s="139">
        <v>6.6514199999999999E-3</v>
      </c>
      <c r="J101" s="139">
        <v>9.8996180580000013E-3</v>
      </c>
      <c r="K101" s="139">
        <v>2.3099108802000001E-2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332571</v>
      </c>
      <c r="AL101" s="148" t="s">
        <v>391</v>
      </c>
    </row>
    <row r="102" spans="1:38" s="2" customFormat="1" ht="26.25" customHeight="1" thickBot="1" x14ac:dyDescent="0.25">
      <c r="A102" s="63" t="s">
        <v>216</v>
      </c>
      <c r="B102" s="63" t="s">
        <v>221</v>
      </c>
      <c r="C102" s="64" t="s">
        <v>356</v>
      </c>
      <c r="D102" s="77"/>
      <c r="E102" s="139">
        <v>8.9861030250445433E-3</v>
      </c>
      <c r="F102" s="139">
        <v>0.64578294299999994</v>
      </c>
      <c r="G102" s="139" t="s">
        <v>385</v>
      </c>
      <c r="H102" s="139">
        <v>2.631230067968549</v>
      </c>
      <c r="I102" s="139">
        <v>6.8399979999999999E-3</v>
      </c>
      <c r="J102" s="139">
        <v>0.15272353999999999</v>
      </c>
      <c r="K102" s="139">
        <v>1.0660921699999999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1104829</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1.3699808104381439E-3</v>
      </c>
      <c r="F104" s="139">
        <v>2.0786783999999999E-2</v>
      </c>
      <c r="G104" s="139" t="s">
        <v>385</v>
      </c>
      <c r="H104" s="139">
        <v>7.5971766071921673E-2</v>
      </c>
      <c r="I104" s="139">
        <v>3.8658816E-4</v>
      </c>
      <c r="J104" s="139">
        <v>1.1597644799999998E-3</v>
      </c>
      <c r="K104" s="139">
        <v>2.7061171200000005E-3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38352</v>
      </c>
      <c r="AL104" s="148" t="s">
        <v>391</v>
      </c>
    </row>
    <row r="105" spans="1:38" s="2" customFormat="1" ht="26.25" customHeight="1" thickBot="1" x14ac:dyDescent="0.25">
      <c r="A105" s="63" t="s">
        <v>216</v>
      </c>
      <c r="B105" s="63" t="s">
        <v>226</v>
      </c>
      <c r="C105" s="64" t="s">
        <v>227</v>
      </c>
      <c r="D105" s="77"/>
      <c r="E105" s="139">
        <v>9.9380184859208863E-4</v>
      </c>
      <c r="F105" s="139">
        <v>3.5149050000000001E-2</v>
      </c>
      <c r="G105" s="139" t="s">
        <v>385</v>
      </c>
      <c r="H105" s="139">
        <v>5.5868314636408532E-2</v>
      </c>
      <c r="I105" s="139">
        <v>8.0575599999999992E-4</v>
      </c>
      <c r="J105" s="139">
        <v>1.2661879999999999E-3</v>
      </c>
      <c r="K105" s="139">
        <v>2.7625919999999995E-3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8222</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9.4877807035699206E-3</v>
      </c>
      <c r="F107" s="139">
        <v>0.96660052500000004</v>
      </c>
      <c r="G107" s="139" t="s">
        <v>385</v>
      </c>
      <c r="H107" s="139">
        <v>1.1228022105519759</v>
      </c>
      <c r="I107" s="139">
        <v>1.7574554999999999E-2</v>
      </c>
      <c r="J107" s="139">
        <v>0.23432739999999999</v>
      </c>
      <c r="K107" s="139">
        <v>1.1130551499999999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5858185</v>
      </c>
      <c r="AL107" s="148" t="s">
        <v>391</v>
      </c>
    </row>
    <row r="108" spans="1:38" s="2" customFormat="1" ht="26.25" customHeight="1" thickBot="1" x14ac:dyDescent="0.25">
      <c r="A108" s="63" t="s">
        <v>216</v>
      </c>
      <c r="B108" s="63" t="s">
        <v>231</v>
      </c>
      <c r="C108" s="64" t="s">
        <v>350</v>
      </c>
      <c r="D108" s="77"/>
      <c r="E108" s="139">
        <v>2.9519038345170001E-2</v>
      </c>
      <c r="F108" s="139">
        <v>0.72834012000000004</v>
      </c>
      <c r="G108" s="139" t="s">
        <v>385</v>
      </c>
      <c r="H108" s="139">
        <v>1.2839556130473779</v>
      </c>
      <c r="I108" s="139">
        <v>1.3487780000000001E-2</v>
      </c>
      <c r="J108" s="139">
        <v>0.13487779999999999</v>
      </c>
      <c r="K108" s="139">
        <v>0.26975559999999998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6743890</v>
      </c>
      <c r="AL108" s="148" t="s">
        <v>391</v>
      </c>
    </row>
    <row r="109" spans="1:38" s="2" customFormat="1" ht="26.25" customHeight="1" thickBot="1" x14ac:dyDescent="0.25">
      <c r="A109" s="63" t="s">
        <v>216</v>
      </c>
      <c r="B109" s="63" t="s">
        <v>232</v>
      </c>
      <c r="C109" s="64" t="s">
        <v>351</v>
      </c>
      <c r="D109" s="77"/>
      <c r="E109" s="139">
        <v>1.0806294856032001E-3</v>
      </c>
      <c r="F109" s="139">
        <v>8.0186220000000002E-2</v>
      </c>
      <c r="G109" s="139" t="s">
        <v>385</v>
      </c>
      <c r="H109" s="139">
        <v>9.679987390968231E-2</v>
      </c>
      <c r="I109" s="139">
        <v>3.2795999999999997E-3</v>
      </c>
      <c r="J109" s="139">
        <v>1.80378E-2</v>
      </c>
      <c r="K109" s="139">
        <v>1.80378E-2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163980</v>
      </c>
      <c r="AL109" s="148" t="s">
        <v>391</v>
      </c>
    </row>
    <row r="110" spans="1:38" s="2" customFormat="1" ht="26.25" customHeight="1" thickBot="1" x14ac:dyDescent="0.25">
      <c r="A110" s="63" t="s">
        <v>216</v>
      </c>
      <c r="B110" s="63" t="s">
        <v>233</v>
      </c>
      <c r="C110" s="64" t="s">
        <v>352</v>
      </c>
      <c r="D110" s="77"/>
      <c r="E110" s="139">
        <v>1.31015678623968E-3</v>
      </c>
      <c r="F110" s="139">
        <v>0.13312927199999999</v>
      </c>
      <c r="G110" s="139" t="s">
        <v>385</v>
      </c>
      <c r="H110" s="139">
        <v>9.7018371196378961E-2</v>
      </c>
      <c r="I110" s="139">
        <v>5.7796600000000007E-3</v>
      </c>
      <c r="J110" s="139">
        <v>4.1461720000000007E-2</v>
      </c>
      <c r="K110" s="139">
        <v>4.1461720000000007E-2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272248</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3.8809200000000001</v>
      </c>
      <c r="F112" s="139" t="s">
        <v>385</v>
      </c>
      <c r="G112" s="139" t="s">
        <v>385</v>
      </c>
      <c r="H112" s="139">
        <v>3.2977018000000005</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97023000</v>
      </c>
      <c r="AL112" s="148" t="s">
        <v>393</v>
      </c>
    </row>
    <row r="113" spans="1:38" s="2" customFormat="1" ht="26.25" customHeight="1" thickBot="1" x14ac:dyDescent="0.25">
      <c r="A113" s="63" t="s">
        <v>235</v>
      </c>
      <c r="B113" s="78" t="s">
        <v>238</v>
      </c>
      <c r="C113" s="79" t="s">
        <v>239</v>
      </c>
      <c r="D113" s="65"/>
      <c r="E113" s="139">
        <v>1.342435857746807</v>
      </c>
      <c r="F113" s="139" t="s">
        <v>394</v>
      </c>
      <c r="G113" s="139" t="s">
        <v>385</v>
      </c>
      <c r="H113" s="139">
        <v>12.45517915713245</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55590976.804965265</v>
      </c>
      <c r="AL113" s="148" t="s">
        <v>393</v>
      </c>
    </row>
    <row r="114" spans="1:38" s="2" customFormat="1" ht="26.25" customHeight="1" thickBot="1" x14ac:dyDescent="0.25">
      <c r="A114" s="63" t="s">
        <v>235</v>
      </c>
      <c r="B114" s="78" t="s">
        <v>240</v>
      </c>
      <c r="C114" s="79" t="s">
        <v>357</v>
      </c>
      <c r="D114" s="65"/>
      <c r="E114" s="139">
        <v>3.4962600552000006E-3</v>
      </c>
      <c r="F114" s="139" t="s">
        <v>385</v>
      </c>
      <c r="G114" s="139" t="s">
        <v>385</v>
      </c>
      <c r="H114" s="139">
        <v>1.1362845179400002E-2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87406.501380000002</v>
      </c>
      <c r="AL114" s="148" t="s">
        <v>393</v>
      </c>
    </row>
    <row r="115" spans="1:38" s="2" customFormat="1" ht="26.25" customHeight="1" thickBot="1" x14ac:dyDescent="0.25">
      <c r="A115" s="63" t="s">
        <v>235</v>
      </c>
      <c r="B115" s="78" t="s">
        <v>241</v>
      </c>
      <c r="C115" s="79" t="s">
        <v>242</v>
      </c>
      <c r="D115" s="65"/>
      <c r="E115" s="139">
        <v>1.1019308399658203E-2</v>
      </c>
      <c r="F115" s="139" t="s">
        <v>385</v>
      </c>
      <c r="G115" s="139" t="s">
        <v>385</v>
      </c>
      <c r="H115" s="139">
        <v>2.2038616799316405E-2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275482.70999145508</v>
      </c>
      <c r="AL115" s="148" t="s">
        <v>393</v>
      </c>
    </row>
    <row r="116" spans="1:38" s="2" customFormat="1" ht="26.25" customHeight="1" thickBot="1" x14ac:dyDescent="0.25">
      <c r="A116" s="63" t="s">
        <v>235</v>
      </c>
      <c r="B116" s="63" t="s">
        <v>243</v>
      </c>
      <c r="C116" s="69" t="s">
        <v>379</v>
      </c>
      <c r="D116" s="65"/>
      <c r="E116" s="139">
        <v>0.83743906481482866</v>
      </c>
      <c r="F116" s="139" t="s">
        <v>394</v>
      </c>
      <c r="G116" s="139" t="s">
        <v>385</v>
      </c>
      <c r="H116" s="139">
        <v>1.151864812874259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6214056.324229016</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0.18678860068549999</v>
      </c>
      <c r="J119" s="139">
        <v>3.3972137011749997</v>
      </c>
      <c r="K119" s="139">
        <v>2.678112548748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1344079</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0.16090812483</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1344079</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1.6373E-7</v>
      </c>
      <c r="AD122" s="139" t="s">
        <v>385</v>
      </c>
      <c r="AE122" s="137"/>
      <c r="AF122" s="140" t="s">
        <v>385</v>
      </c>
      <c r="AG122" s="140" t="s">
        <v>385</v>
      </c>
      <c r="AH122" s="140" t="s">
        <v>385</v>
      </c>
      <c r="AI122" s="140" t="s">
        <v>385</v>
      </c>
      <c r="AJ122" s="140" t="s">
        <v>385</v>
      </c>
      <c r="AK122" s="140">
        <v>18463</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0.58994696750858844</v>
      </c>
      <c r="G125" s="136" t="s">
        <v>385</v>
      </c>
      <c r="H125" s="136" t="s">
        <v>395</v>
      </c>
      <c r="I125" s="136">
        <v>3.562610771941295E-2</v>
      </c>
      <c r="J125" s="136">
        <v>0.23526674909046291</v>
      </c>
      <c r="K125" s="136">
        <v>0.49742112664840749</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104.41539247939617</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0.204564</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852.35</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2.2071214130422776E-4</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0.20195882210844371</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1.30209594E-2</v>
      </c>
      <c r="F129" s="136">
        <v>0.110752988</v>
      </c>
      <c r="G129" s="136">
        <v>7.034311399999999E-4</v>
      </c>
      <c r="H129" s="136" t="s">
        <v>395</v>
      </c>
      <c r="I129" s="136">
        <v>5.9866479999999999E-5</v>
      </c>
      <c r="J129" s="136">
        <v>1.0476634E-4</v>
      </c>
      <c r="K129" s="136">
        <v>1.496662E-4</v>
      </c>
      <c r="L129" s="136">
        <v>2.0953268000000003E-6</v>
      </c>
      <c r="M129" s="136">
        <v>1.0476634000000002E-3</v>
      </c>
      <c r="N129" s="136">
        <v>1.9456606000000001E-2</v>
      </c>
      <c r="O129" s="136">
        <v>1.4966619999999999E-3</v>
      </c>
      <c r="P129" s="136">
        <v>8.3813072000000002E-4</v>
      </c>
      <c r="Q129" s="136">
        <v>2.3946592E-4</v>
      </c>
      <c r="R129" s="136" t="s">
        <v>395</v>
      </c>
      <c r="S129" s="136" t="s">
        <v>395</v>
      </c>
      <c r="T129" s="136">
        <v>2.0953268000000005E-3</v>
      </c>
      <c r="U129" s="136" t="s">
        <v>395</v>
      </c>
      <c r="V129" s="136" t="s">
        <v>395</v>
      </c>
      <c r="W129" s="136">
        <v>5.2383170000000003</v>
      </c>
      <c r="X129" s="136" t="s">
        <v>395</v>
      </c>
      <c r="Y129" s="136" t="s">
        <v>395</v>
      </c>
      <c r="Z129" s="136" t="s">
        <v>395</v>
      </c>
      <c r="AA129" s="136" t="s">
        <v>395</v>
      </c>
      <c r="AB129" s="136">
        <v>2.993324E-4</v>
      </c>
      <c r="AC129" s="136">
        <v>2.9933239999999996E-2</v>
      </c>
      <c r="AD129" s="136" t="s">
        <v>385</v>
      </c>
      <c r="AE129" s="137"/>
      <c r="AF129" s="138" t="s">
        <v>385</v>
      </c>
      <c r="AG129" s="138" t="s">
        <v>385</v>
      </c>
      <c r="AH129" s="138" t="s">
        <v>385</v>
      </c>
      <c r="AI129" s="138" t="s">
        <v>385</v>
      </c>
      <c r="AJ129" s="138" t="s">
        <v>385</v>
      </c>
      <c r="AK129" s="138">
        <v>14.966619999999999</v>
      </c>
      <c r="AL129" s="147" t="s">
        <v>398</v>
      </c>
    </row>
    <row r="130" spans="1:38" s="2" customFormat="1" ht="26.25" customHeight="1" thickBot="1" x14ac:dyDescent="0.25">
      <c r="A130" s="63" t="s">
        <v>260</v>
      </c>
      <c r="B130" s="67" t="s">
        <v>272</v>
      </c>
      <c r="C130" s="81" t="s">
        <v>273</v>
      </c>
      <c r="D130" s="65"/>
      <c r="E130" s="136">
        <v>5.417098500000001E-4</v>
      </c>
      <c r="F130" s="136">
        <v>4.6076470000000012E-3</v>
      </c>
      <c r="G130" s="136">
        <v>2.9264785000000004E-5</v>
      </c>
      <c r="H130" s="136" t="s">
        <v>395</v>
      </c>
      <c r="I130" s="136">
        <v>2.4906200000000005E-6</v>
      </c>
      <c r="J130" s="136">
        <v>4.3585850000000007E-6</v>
      </c>
      <c r="K130" s="136">
        <v>6.2265500000000014E-6</v>
      </c>
      <c r="L130" s="136">
        <v>8.7171700000000031E-8</v>
      </c>
      <c r="M130" s="136">
        <v>4.3585850000000009E-5</v>
      </c>
      <c r="N130" s="136">
        <v>8.0945150000000016E-4</v>
      </c>
      <c r="O130" s="136">
        <v>6.2265500000000009E-5</v>
      </c>
      <c r="P130" s="136">
        <v>3.4868680000000006E-5</v>
      </c>
      <c r="Q130" s="136">
        <v>9.9624800000000019E-6</v>
      </c>
      <c r="R130" s="136" t="s">
        <v>395</v>
      </c>
      <c r="S130" s="136" t="s">
        <v>395</v>
      </c>
      <c r="T130" s="136">
        <v>8.7171700000000018E-5</v>
      </c>
      <c r="U130" s="136" t="s">
        <v>395</v>
      </c>
      <c r="V130" s="136" t="s">
        <v>395</v>
      </c>
      <c r="W130" s="136">
        <v>0.21792925000000002</v>
      </c>
      <c r="X130" s="136" t="s">
        <v>395</v>
      </c>
      <c r="Y130" s="136" t="s">
        <v>395</v>
      </c>
      <c r="Z130" s="136" t="s">
        <v>395</v>
      </c>
      <c r="AA130" s="136" t="s">
        <v>395</v>
      </c>
      <c r="AB130" s="136">
        <v>1.2453100000000003E-5</v>
      </c>
      <c r="AC130" s="136">
        <v>1.2453100000000001E-3</v>
      </c>
      <c r="AD130" s="136" t="s">
        <v>385</v>
      </c>
      <c r="AE130" s="137"/>
      <c r="AF130" s="138" t="s">
        <v>385</v>
      </c>
      <c r="AG130" s="138" t="s">
        <v>385</v>
      </c>
      <c r="AH130" s="138" t="s">
        <v>385</v>
      </c>
      <c r="AI130" s="138" t="s">
        <v>385</v>
      </c>
      <c r="AJ130" s="138" t="s">
        <v>385</v>
      </c>
      <c r="AK130" s="138">
        <v>0.62265500000000007</v>
      </c>
      <c r="AL130" s="147" t="s">
        <v>398</v>
      </c>
    </row>
    <row r="131" spans="1:38" s="2" customFormat="1" ht="26.25" customHeight="1" thickBot="1" x14ac:dyDescent="0.25">
      <c r="A131" s="63" t="s">
        <v>260</v>
      </c>
      <c r="B131" s="67" t="s">
        <v>274</v>
      </c>
      <c r="C131" s="75" t="s">
        <v>275</v>
      </c>
      <c r="D131" s="65"/>
      <c r="E131" s="136">
        <v>1.7195481E-3</v>
      </c>
      <c r="F131" s="136">
        <v>6.6871314999999998E-4</v>
      </c>
      <c r="G131" s="136">
        <v>8.4066795999999955E-5</v>
      </c>
      <c r="H131" s="136" t="s">
        <v>395</v>
      </c>
      <c r="I131" s="136" t="s">
        <v>395</v>
      </c>
      <c r="J131" s="136" t="s">
        <v>395</v>
      </c>
      <c r="K131" s="136">
        <v>2.197200349999999E-4</v>
      </c>
      <c r="L131" s="136">
        <v>5.0535608049999977E-6</v>
      </c>
      <c r="M131" s="136">
        <v>1.4329567499999998E-3</v>
      </c>
      <c r="N131" s="136" t="s">
        <v>392</v>
      </c>
      <c r="O131" s="136">
        <v>1.1463654000000008E-4</v>
      </c>
      <c r="P131" s="136">
        <v>1.5475932900000013E-3</v>
      </c>
      <c r="Q131" s="136">
        <v>9.5530450000000085E-7</v>
      </c>
      <c r="R131" s="136">
        <v>1.5284872000000014E-5</v>
      </c>
      <c r="S131" s="136">
        <v>2.35004907E-3</v>
      </c>
      <c r="T131" s="136">
        <v>2.8659134999999995E-4</v>
      </c>
      <c r="U131" s="136" t="s">
        <v>395</v>
      </c>
      <c r="V131" s="136" t="s">
        <v>395</v>
      </c>
      <c r="W131" s="136">
        <v>2.6748525999999981</v>
      </c>
      <c r="X131" s="136" t="s">
        <v>395</v>
      </c>
      <c r="Y131" s="136" t="s">
        <v>395</v>
      </c>
      <c r="Z131" s="136" t="s">
        <v>395</v>
      </c>
      <c r="AA131" s="136" t="s">
        <v>395</v>
      </c>
      <c r="AB131" s="136">
        <v>3.8212179999999996E-8</v>
      </c>
      <c r="AC131" s="136">
        <v>9.5530450000000003E-2</v>
      </c>
      <c r="AD131" s="136">
        <v>1.9106089999999999E-2</v>
      </c>
      <c r="AE131" s="137"/>
      <c r="AF131" s="138" t="s">
        <v>385</v>
      </c>
      <c r="AG131" s="138" t="s">
        <v>385</v>
      </c>
      <c r="AH131" s="138" t="s">
        <v>385</v>
      </c>
      <c r="AI131" s="138" t="s">
        <v>385</v>
      </c>
      <c r="AJ131" s="138" t="s">
        <v>385</v>
      </c>
      <c r="AK131" s="138">
        <v>0.9553045</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8.7441749999999999E-3</v>
      </c>
      <c r="F133" s="136">
        <v>1.37787E-4</v>
      </c>
      <c r="G133" s="136">
        <v>1.1976870000000002E-3</v>
      </c>
      <c r="H133" s="136" t="s">
        <v>385</v>
      </c>
      <c r="I133" s="136">
        <v>3.6778530000000002E-4</v>
      </c>
      <c r="J133" s="136">
        <v>3.6778530000000002E-4</v>
      </c>
      <c r="K133" s="136">
        <v>4.0869744E-4</v>
      </c>
      <c r="L133" s="136" t="s">
        <v>395</v>
      </c>
      <c r="M133" s="136">
        <v>1.48386E-3</v>
      </c>
      <c r="N133" s="136">
        <v>3.1828797000000002E-4</v>
      </c>
      <c r="O133" s="136">
        <v>5.3312970000000001E-5</v>
      </c>
      <c r="P133" s="136">
        <v>1.5792509999999999E-2</v>
      </c>
      <c r="Q133" s="136">
        <v>1.4425238999999997E-4</v>
      </c>
      <c r="R133" s="136">
        <v>1.4372243999999999E-4</v>
      </c>
      <c r="S133" s="136">
        <v>1.3174557000000001E-4</v>
      </c>
      <c r="T133" s="136">
        <v>1.8368066999999998E-4</v>
      </c>
      <c r="U133" s="136">
        <v>2.0964822000000001E-4</v>
      </c>
      <c r="V133" s="136">
        <v>1.69711188E-3</v>
      </c>
      <c r="W133" s="136">
        <v>2.8617300000000003E-4</v>
      </c>
      <c r="X133" s="136">
        <v>1.399068E-7</v>
      </c>
      <c r="Y133" s="136">
        <v>7.6418789999999997E-8</v>
      </c>
      <c r="Z133" s="136">
        <v>6.8257559999999994E-8</v>
      </c>
      <c r="AA133" s="136">
        <v>7.4087010000000003E-8</v>
      </c>
      <c r="AB133" s="136">
        <v>3.5867016000000002E-7</v>
      </c>
      <c r="AC133" s="136">
        <v>1.5898499999999999E-3</v>
      </c>
      <c r="AD133" s="136">
        <v>4.3455899999999999E-3</v>
      </c>
      <c r="AE133" s="137"/>
      <c r="AF133" s="138" t="s">
        <v>385</v>
      </c>
      <c r="AG133" s="138" t="s">
        <v>385</v>
      </c>
      <c r="AH133" s="138" t="s">
        <v>385</v>
      </c>
      <c r="AI133" s="138" t="s">
        <v>385</v>
      </c>
      <c r="AJ133" s="138" t="s">
        <v>385</v>
      </c>
      <c r="AK133" s="138">
        <v>10599</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5.3933080000000003E-3</v>
      </c>
      <c r="F136" s="136">
        <v>0.19772571411707393</v>
      </c>
      <c r="G136" s="136">
        <v>5.1048730000000002E-3</v>
      </c>
      <c r="H136" s="136">
        <v>0.75384661799999964</v>
      </c>
      <c r="I136" s="136">
        <v>6.5511276000000012E-4</v>
      </c>
      <c r="J136" s="136">
        <v>6.5577852500000005E-4</v>
      </c>
      <c r="K136" s="136">
        <v>6.6576500000000002E-4</v>
      </c>
      <c r="L136" s="136" t="s">
        <v>395</v>
      </c>
      <c r="M136" s="136">
        <v>3.0758679999999998E-3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400446.87447158969</v>
      </c>
      <c r="AL136" s="147" t="s">
        <v>445</v>
      </c>
    </row>
    <row r="137" spans="1:38" s="2" customFormat="1" ht="26.25" customHeight="1" thickBot="1" x14ac:dyDescent="0.25">
      <c r="A137" s="63" t="s">
        <v>260</v>
      </c>
      <c r="B137" s="63" t="s">
        <v>286</v>
      </c>
      <c r="C137" s="64" t="s">
        <v>287</v>
      </c>
      <c r="D137" s="65"/>
      <c r="E137" s="136">
        <v>5.6257919999999993E-3</v>
      </c>
      <c r="F137" s="136">
        <v>0.39961216254538784</v>
      </c>
      <c r="G137" s="136">
        <v>1.33108E-4</v>
      </c>
      <c r="H137" s="136">
        <v>4.6907290000000003E-3</v>
      </c>
      <c r="I137" s="136">
        <v>1.8518683200000001E-4</v>
      </c>
      <c r="J137" s="136">
        <v>1.8537503000000001E-4</v>
      </c>
      <c r="K137" s="136">
        <v>1.8819800000000002E-4</v>
      </c>
      <c r="L137" s="136" t="s">
        <v>395</v>
      </c>
      <c r="M137" s="136">
        <v>3.6395279999999999E-3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206750.0363591949</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0.16663729000000002</v>
      </c>
      <c r="J139" s="136">
        <v>0.16663729000000002</v>
      </c>
      <c r="K139" s="136">
        <v>0.16663729000000002</v>
      </c>
      <c r="L139" s="136" t="s">
        <v>395</v>
      </c>
      <c r="M139" s="136" t="s">
        <v>395</v>
      </c>
      <c r="N139" s="136">
        <v>4.8253999999999994E-4</v>
      </c>
      <c r="O139" s="136">
        <v>9.7384000000000001E-4</v>
      </c>
      <c r="P139" s="136">
        <v>9.7384000000000001E-4</v>
      </c>
      <c r="Q139" s="136">
        <v>1.5433300000000001E-3</v>
      </c>
      <c r="R139" s="136">
        <v>1.4739E-3</v>
      </c>
      <c r="S139" s="136">
        <v>3.4248900000000003E-3</v>
      </c>
      <c r="T139" s="136" t="s">
        <v>395</v>
      </c>
      <c r="U139" s="136" t="s">
        <v>395</v>
      </c>
      <c r="V139" s="136" t="s">
        <v>395</v>
      </c>
      <c r="W139" s="136">
        <v>1.6899299999999999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2735</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99.303014338617203</v>
      </c>
      <c r="F141" s="19">
        <f t="shared" ref="F141:AJ141" si="0">SUM(F14:F140)</f>
        <v>135.20343425166561</v>
      </c>
      <c r="G141" s="19">
        <f t="shared" si="0"/>
        <v>84.741470691827615</v>
      </c>
      <c r="H141" s="19">
        <f t="shared" si="0"/>
        <v>29.056627381471348</v>
      </c>
      <c r="I141" s="19">
        <f t="shared" si="0"/>
        <v>32.480356943112355</v>
      </c>
      <c r="J141" s="19">
        <f t="shared" si="0"/>
        <v>41.319349637676332</v>
      </c>
      <c r="K141" s="19">
        <f t="shared" si="0"/>
        <v>57.53002522851839</v>
      </c>
      <c r="L141" s="19">
        <f t="shared" si="0"/>
        <v>3.8150840486402133</v>
      </c>
      <c r="M141" s="19">
        <f t="shared" si="0"/>
        <v>503.77507268569951</v>
      </c>
      <c r="N141" s="19">
        <f t="shared" si="0"/>
        <v>8.5018595288817558</v>
      </c>
      <c r="O141" s="19">
        <f t="shared" si="0"/>
        <v>0.67917734774853267</v>
      </c>
      <c r="P141" s="19">
        <f t="shared" si="0"/>
        <v>0.62737494427528895</v>
      </c>
      <c r="Q141" s="19">
        <f t="shared" si="0"/>
        <v>1.4265273201509123</v>
      </c>
      <c r="R141" s="19">
        <f t="shared" si="0"/>
        <v>3.4160366631079024</v>
      </c>
      <c r="S141" s="19">
        <f t="shared" si="0"/>
        <v>7.9934941293811566</v>
      </c>
      <c r="T141" s="19">
        <f t="shared" si="0"/>
        <v>1.9097078946618531</v>
      </c>
      <c r="U141" s="19">
        <f t="shared" si="0"/>
        <v>3.073152156030865</v>
      </c>
      <c r="V141" s="19">
        <f t="shared" si="0"/>
        <v>26.337547065568653</v>
      </c>
      <c r="W141" s="19">
        <f t="shared" si="0"/>
        <v>66.945144642777649</v>
      </c>
      <c r="X141" s="19">
        <f t="shared" si="0"/>
        <v>6.3586963785191832</v>
      </c>
      <c r="Y141" s="19">
        <f t="shared" si="0"/>
        <v>4.8474481147953217</v>
      </c>
      <c r="Z141" s="19">
        <f t="shared" si="0"/>
        <v>2.6362600499291871</v>
      </c>
      <c r="AA141" s="19">
        <f t="shared" si="0"/>
        <v>3.3197807193632953</v>
      </c>
      <c r="AB141" s="19">
        <f t="shared" si="0"/>
        <v>29.562225766319166</v>
      </c>
      <c r="AC141" s="19">
        <f t="shared" si="0"/>
        <v>4.1747748114691898</v>
      </c>
      <c r="AD141" s="19">
        <f t="shared" si="0"/>
        <v>26.34853202521025</v>
      </c>
      <c r="AE141" s="55"/>
      <c r="AF141" s="19">
        <f t="shared" si="0"/>
        <v>116193.39052300452</v>
      </c>
      <c r="AG141" s="19">
        <f t="shared" si="0"/>
        <v>202622.84778002946</v>
      </c>
      <c r="AH141" s="19">
        <f t="shared" si="0"/>
        <v>190377.8203454451</v>
      </c>
      <c r="AI141" s="19">
        <f t="shared" si="0"/>
        <v>55078.292083462584</v>
      </c>
      <c r="AJ141" s="19">
        <f t="shared" si="0"/>
        <v>4105.917608828765</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99.303014338617203</v>
      </c>
      <c r="F152" s="13">
        <f t="shared" ref="F152:AD152" si="1">SUM(F$141, F$151, IF(AND(ISNUMBER(SEARCH($B$4,"AT|BE|CH|GB|IE|LT|LU|NL")),SUM(F$143:F$149)&gt;0),SUM(F$143:F$149)-SUM(F$27:F$33),0))</f>
        <v>135.20343425166561</v>
      </c>
      <c r="G152" s="13">
        <f t="shared" si="1"/>
        <v>84.741470691827615</v>
      </c>
      <c r="H152" s="13">
        <f t="shared" si="1"/>
        <v>29.056627381471348</v>
      </c>
      <c r="I152" s="13">
        <f t="shared" si="1"/>
        <v>32.480356943112355</v>
      </c>
      <c r="J152" s="13">
        <f t="shared" si="1"/>
        <v>41.319349637676332</v>
      </c>
      <c r="K152" s="13">
        <f t="shared" si="1"/>
        <v>57.53002522851839</v>
      </c>
      <c r="L152" s="13">
        <f t="shared" si="1"/>
        <v>3.8150840486402133</v>
      </c>
      <c r="M152" s="13">
        <f t="shared" si="1"/>
        <v>503.77507268569951</v>
      </c>
      <c r="N152" s="13">
        <f t="shared" si="1"/>
        <v>8.5018595288817558</v>
      </c>
      <c r="O152" s="13">
        <f t="shared" si="1"/>
        <v>0.67917734774853267</v>
      </c>
      <c r="P152" s="13">
        <f t="shared" si="1"/>
        <v>0.62737494427528895</v>
      </c>
      <c r="Q152" s="13">
        <f t="shared" si="1"/>
        <v>1.4265273201509123</v>
      </c>
      <c r="R152" s="13">
        <f t="shared" si="1"/>
        <v>3.4160366631079024</v>
      </c>
      <c r="S152" s="13">
        <f t="shared" si="1"/>
        <v>7.9934941293811566</v>
      </c>
      <c r="T152" s="13">
        <f t="shared" si="1"/>
        <v>1.9097078946618531</v>
      </c>
      <c r="U152" s="13">
        <f t="shared" si="1"/>
        <v>3.073152156030865</v>
      </c>
      <c r="V152" s="13">
        <f t="shared" si="1"/>
        <v>26.337547065568653</v>
      </c>
      <c r="W152" s="13">
        <f t="shared" si="1"/>
        <v>66.945144642777649</v>
      </c>
      <c r="X152" s="13">
        <f t="shared" si="1"/>
        <v>6.3586963785191832</v>
      </c>
      <c r="Y152" s="13">
        <f t="shared" si="1"/>
        <v>4.8474481147953217</v>
      </c>
      <c r="Z152" s="13">
        <f t="shared" si="1"/>
        <v>2.6362600499291871</v>
      </c>
      <c r="AA152" s="13">
        <f t="shared" si="1"/>
        <v>3.3197807193632953</v>
      </c>
      <c r="AB152" s="13">
        <f t="shared" si="1"/>
        <v>29.562225766319166</v>
      </c>
      <c r="AC152" s="13">
        <f t="shared" si="1"/>
        <v>4.1747748114691898</v>
      </c>
      <c r="AD152" s="13">
        <f t="shared" si="1"/>
        <v>26.34853202521025</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99.303014338617203</v>
      </c>
      <c r="F154" s="13">
        <f>SUM(F$141, F$153, -1 * IF(OR($B$6=2005,$B$6&gt;=2020),SUM(F$99:F$122),0), IF(AND(ISNUMBER(SEARCH($B$4,"AT|BE|CH|GB|IE|LT|LU|NL")),SUM(F$143:F$149)&gt;0),SUM(F$143:F$149)-SUM(F$27:F$33),0))</f>
        <v>135.20343425166561</v>
      </c>
      <c r="G154" s="13">
        <f>SUM(G$141, G$153, IF(AND(ISNUMBER(SEARCH($B$4,"AT|BE|CH|GB|IE|LT|LU|NL")),SUM(G$143:G$149)&gt;0),SUM(G$143:G$149)-SUM(G$27:G$33),0))</f>
        <v>84.741470691827615</v>
      </c>
      <c r="H154" s="13">
        <f>SUM(H$141, H$153, IF(AND(ISNUMBER(SEARCH($B$4,"AT|BE|CH|GB|IE|LT|LU|NL")),SUM(H$143:H$149)&gt;0),SUM(H$143:H$149)-SUM(H$27:H$33),0))</f>
        <v>29.056627381471348</v>
      </c>
      <c r="I154" s="13">
        <f t="shared" ref="I154:AD154" si="2">SUM(I$141, I$153, IF(AND(ISNUMBER(SEARCH($B$4,"AT|BE|CH|GB|IE|LT|LU|NL")),SUM(I$143:I$149)&gt;0),SUM(I$143:I$149)-SUM(I$27:I$33),0))</f>
        <v>32.480356943112355</v>
      </c>
      <c r="J154" s="13">
        <f t="shared" si="2"/>
        <v>41.319349637676332</v>
      </c>
      <c r="K154" s="13">
        <f t="shared" si="2"/>
        <v>57.53002522851839</v>
      </c>
      <c r="L154" s="13">
        <f t="shared" si="2"/>
        <v>3.8150840486402133</v>
      </c>
      <c r="M154" s="13">
        <f t="shared" si="2"/>
        <v>503.77507268569951</v>
      </c>
      <c r="N154" s="13">
        <f t="shared" si="2"/>
        <v>8.5018595288817558</v>
      </c>
      <c r="O154" s="13">
        <f t="shared" si="2"/>
        <v>0.67917734774853267</v>
      </c>
      <c r="P154" s="13">
        <f t="shared" si="2"/>
        <v>0.62737494427528895</v>
      </c>
      <c r="Q154" s="13">
        <f t="shared" si="2"/>
        <v>1.4265273201509123</v>
      </c>
      <c r="R154" s="13">
        <f t="shared" si="2"/>
        <v>3.4160366631079024</v>
      </c>
      <c r="S154" s="13">
        <f t="shared" si="2"/>
        <v>7.9934941293811566</v>
      </c>
      <c r="T154" s="13">
        <f t="shared" si="2"/>
        <v>1.9097078946618531</v>
      </c>
      <c r="U154" s="13">
        <f t="shared" si="2"/>
        <v>3.073152156030865</v>
      </c>
      <c r="V154" s="13">
        <f t="shared" si="2"/>
        <v>26.337547065568653</v>
      </c>
      <c r="W154" s="13">
        <f t="shared" si="2"/>
        <v>66.945144642777649</v>
      </c>
      <c r="X154" s="13">
        <f t="shared" si="2"/>
        <v>6.3586963785191832</v>
      </c>
      <c r="Y154" s="13">
        <f t="shared" si="2"/>
        <v>4.8474481147953217</v>
      </c>
      <c r="Z154" s="13">
        <f t="shared" si="2"/>
        <v>2.6362600499291871</v>
      </c>
      <c r="AA154" s="13">
        <f t="shared" si="2"/>
        <v>3.3197807193632953</v>
      </c>
      <c r="AB154" s="13">
        <f t="shared" si="2"/>
        <v>29.562225766319166</v>
      </c>
      <c r="AC154" s="13">
        <f t="shared" si="2"/>
        <v>4.1747748114691898</v>
      </c>
      <c r="AD154" s="13">
        <f t="shared" si="2"/>
        <v>26.34853202521025</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0.53840452657678972</v>
      </c>
      <c r="F157" s="22">
        <v>2.1808621733695774E-3</v>
      </c>
      <c r="G157" s="22">
        <v>3.7711328488743499E-2</v>
      </c>
      <c r="H157" s="22" t="s">
        <v>395</v>
      </c>
      <c r="I157" s="22">
        <v>1.378145894794397E-2</v>
      </c>
      <c r="J157" s="22">
        <v>1.378145894794397E-2</v>
      </c>
      <c r="K157" s="22">
        <v>1.378145894794397E-2</v>
      </c>
      <c r="L157" s="22">
        <v>6.615100295013103E-3</v>
      </c>
      <c r="M157" s="22">
        <v>0.23762614970564555</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1943.9211478675747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3.0781634748063998E-2</v>
      </c>
      <c r="F158" s="22">
        <v>1.6118841125789795E-4</v>
      </c>
      <c r="G158" s="22">
        <v>1.863758893328E-3</v>
      </c>
      <c r="H158" s="22" t="s">
        <v>395</v>
      </c>
      <c r="I158" s="22">
        <v>6.9975608102788498E-4</v>
      </c>
      <c r="J158" s="22">
        <v>6.9975608102788498E-4</v>
      </c>
      <c r="K158" s="22">
        <v>6.9975608102788498E-4</v>
      </c>
      <c r="L158" s="22">
        <v>3.358829188933848E-4</v>
      </c>
      <c r="M158" s="22">
        <v>4.8286909193851896E-2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96.0679224760419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0.42395692925428985</v>
      </c>
      <c r="F163" s="23">
        <v>8.9099999999999999E-2</v>
      </c>
      <c r="G163" s="23">
        <v>6.7715999999999991E-3</v>
      </c>
      <c r="H163" s="23">
        <v>7.6625999999999994E-3</v>
      </c>
      <c r="I163" s="23">
        <v>1.8813659698656999</v>
      </c>
      <c r="J163" s="23">
        <v>2.2994472965025219</v>
      </c>
      <c r="K163" s="23">
        <v>3.5536912764129887</v>
      </c>
      <c r="L163" s="23">
        <v>0.16932293728791298</v>
      </c>
      <c r="M163" s="23">
        <v>15.12113047673634</v>
      </c>
      <c r="N163" s="23" t="s">
        <v>395</v>
      </c>
      <c r="O163" s="23" t="s">
        <v>395</v>
      </c>
      <c r="P163" s="23" t="s">
        <v>395</v>
      </c>
      <c r="Q163" s="23" t="s">
        <v>395</v>
      </c>
      <c r="R163" s="23" t="s">
        <v>395</v>
      </c>
      <c r="S163" s="23" t="s">
        <v>395</v>
      </c>
      <c r="T163" s="23" t="s">
        <v>395</v>
      </c>
      <c r="U163" s="23" t="s">
        <v>395</v>
      </c>
      <c r="V163" s="23" t="s">
        <v>395</v>
      </c>
      <c r="W163" s="23">
        <v>1.0452033165920556</v>
      </c>
      <c r="X163" s="23">
        <v>6.2712198995523327E-2</v>
      </c>
      <c r="Y163" s="23">
        <v>8.3616265327364436E-2</v>
      </c>
      <c r="Z163" s="23">
        <v>3.5536912764129888E-2</v>
      </c>
      <c r="AA163" s="23">
        <v>2.4039676281617278E-2</v>
      </c>
      <c r="AB163" s="23">
        <v>0.20590505336863496</v>
      </c>
      <c r="AC163" s="23">
        <v>1.8395578372020174E-2</v>
      </c>
      <c r="AD163" s="23">
        <v>0.12542439799104665</v>
      </c>
      <c r="AE163" s="58"/>
      <c r="AF163" s="23" t="s">
        <v>392</v>
      </c>
      <c r="AG163" s="23" t="s">
        <v>392</v>
      </c>
      <c r="AH163" s="23" t="s">
        <v>392</v>
      </c>
      <c r="AI163" s="23" t="s">
        <v>392</v>
      </c>
      <c r="AJ163" s="23" t="s">
        <v>392</v>
      </c>
      <c r="AK163" s="23">
        <v>209.04066331841111</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408" priority="23" stopIfTrue="1" operator="equal">
      <formula>"NO"</formula>
    </cfRule>
    <cfRule type="cellIs" dxfId="407" priority="24" stopIfTrue="1" operator="equal">
      <formula>"NA"</formula>
    </cfRule>
    <cfRule type="cellIs" dxfId="406" priority="25" stopIfTrue="1" operator="equal">
      <formula>"IE"</formula>
    </cfRule>
    <cfRule type="cellIs" dxfId="405" priority="26" stopIfTrue="1" operator="equal">
      <formula>"NE"</formula>
    </cfRule>
  </conditionalFormatting>
  <conditionalFormatting sqref="AL37:AL38">
    <cfRule type="cellIs" dxfId="404" priority="17" stopIfTrue="1" operator="equal">
      <formula>"NO"</formula>
    </cfRule>
    <cfRule type="cellIs" dxfId="403" priority="18" stopIfTrue="1" operator="equal">
      <formula>"NA"</formula>
    </cfRule>
    <cfRule type="cellIs" dxfId="402" priority="19" stopIfTrue="1" operator="equal">
      <formula>"IE"</formula>
    </cfRule>
    <cfRule type="cellIs" dxfId="401" priority="20" stopIfTrue="1" operator="equal">
      <formula>"NE"</formula>
    </cfRule>
  </conditionalFormatting>
  <conditionalFormatting sqref="E14:AK89 E91:AK140">
    <cfRule type="cellIs" dxfId="400" priority="13" stopIfTrue="1" operator="equal">
      <formula>"NO"</formula>
    </cfRule>
    <cfRule type="cellIs" dxfId="399" priority="14" stopIfTrue="1" operator="equal">
      <formula>"NA"</formula>
    </cfRule>
    <cfRule type="cellIs" dxfId="398" priority="15" stopIfTrue="1" operator="equal">
      <formula>"IE"</formula>
    </cfRule>
    <cfRule type="cellIs" dxfId="397" priority="16" stopIfTrue="1" operator="equal">
      <formula>"NE"</formula>
    </cfRule>
  </conditionalFormatting>
  <conditionalFormatting sqref="E157:AD164 E143:AD149 E14:AD89 E91:AD141">
    <cfRule type="cellIs" dxfId="396" priority="12" operator="equal">
      <formula>0</formula>
    </cfRule>
  </conditionalFormatting>
  <conditionalFormatting sqref="AF14:AK89 AF91:AK140">
    <cfRule type="cellIs" dxfId="395" priority="11" operator="equal">
      <formula>0</formula>
    </cfRule>
  </conditionalFormatting>
  <conditionalFormatting sqref="E157:AD164 AF157:AK164 E143:AD149 AF143:AK149">
    <cfRule type="cellIs" dxfId="394" priority="10" operator="equal">
      <formula>0</formula>
    </cfRule>
  </conditionalFormatting>
  <conditionalFormatting sqref="AF37:AK38">
    <cfRule type="cellIs" dxfId="393" priority="9" operator="equal">
      <formula>0</formula>
    </cfRule>
  </conditionalFormatting>
  <conditionalFormatting sqref="E90:AL90">
    <cfRule type="cellIs" dxfId="392" priority="5" stopIfTrue="1" operator="equal">
      <formula>"NO"</formula>
    </cfRule>
    <cfRule type="cellIs" dxfId="391" priority="6" stopIfTrue="1" operator="equal">
      <formula>"NA"</formula>
    </cfRule>
    <cfRule type="cellIs" dxfId="390" priority="7" stopIfTrue="1" operator="equal">
      <formula>"IE"</formula>
    </cfRule>
    <cfRule type="cellIs" dxfId="389" priority="8" stopIfTrue="1" operator="equal">
      <formula>"NE"</formula>
    </cfRule>
  </conditionalFormatting>
  <conditionalFormatting sqref="E90:AD90">
    <cfRule type="cellIs" dxfId="388" priority="4" operator="equal">
      <formula>0</formula>
    </cfRule>
  </conditionalFormatting>
  <conditionalFormatting sqref="AF90:AK90">
    <cfRule type="cellIs" dxfId="387" priority="3" operator="equal">
      <formula>0</formula>
    </cfRule>
  </conditionalFormatting>
  <conditionalFormatting sqref="AL90">
    <cfRule type="cellIs" dxfId="386" priority="2" operator="equal">
      <formula>0</formula>
    </cfRule>
  </conditionalFormatting>
  <conditionalFormatting sqref="AF90:AL90">
    <cfRule type="cellIs" dxfId="385" priority="1" operator="equal">
      <formula>0</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3"/>
  <dimension ref="A1:AL170"/>
  <sheetViews>
    <sheetView topLeftCell="A136" zoomScale="80" zoomScaleNormal="8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2005</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15.296334017000001</v>
      </c>
      <c r="F14" s="136">
        <v>0.152916002</v>
      </c>
      <c r="G14" s="136">
        <v>51.993124728999994</v>
      </c>
      <c r="H14" s="136" t="s">
        <v>392</v>
      </c>
      <c r="I14" s="136">
        <v>7.2629657600000002</v>
      </c>
      <c r="J14" s="136">
        <v>7.8104229919999995</v>
      </c>
      <c r="K14" s="136">
        <v>11.735093331999998</v>
      </c>
      <c r="L14" s="136">
        <v>0.13756666398646847</v>
      </c>
      <c r="M14" s="136">
        <v>2.306385696</v>
      </c>
      <c r="N14" s="136">
        <v>8.3951026922800196</v>
      </c>
      <c r="O14" s="136">
        <v>0.3408297059442702</v>
      </c>
      <c r="P14" s="136">
        <v>0.35210134709196006</v>
      </c>
      <c r="Q14" s="136">
        <v>0.85991990351499603</v>
      </c>
      <c r="R14" s="136">
        <v>0.45942668833614542</v>
      </c>
      <c r="S14" s="136">
        <v>0.34550725964810453</v>
      </c>
      <c r="T14" s="136">
        <v>0.60136677166207186</v>
      </c>
      <c r="U14" s="136">
        <v>2.214473549392785</v>
      </c>
      <c r="V14" s="136">
        <v>3.0402826862568211</v>
      </c>
      <c r="W14" s="136">
        <v>258.91743288306122</v>
      </c>
      <c r="X14" s="136">
        <v>8.9102646516594814E-4</v>
      </c>
      <c r="Y14" s="136">
        <v>3.089345945724728E-3</v>
      </c>
      <c r="Z14" s="136">
        <v>2.5373752125272798E-3</v>
      </c>
      <c r="AA14" s="136">
        <v>2.1296471255121199E-4</v>
      </c>
      <c r="AB14" s="136">
        <v>6.730712335969169E-3</v>
      </c>
      <c r="AC14" s="136">
        <v>0.82853516925890003</v>
      </c>
      <c r="AD14" s="136">
        <v>1.024082466398291</v>
      </c>
      <c r="AE14" s="137"/>
      <c r="AF14" s="138">
        <v>393.27639020000004</v>
      </c>
      <c r="AG14" s="138">
        <v>65937.712367</v>
      </c>
      <c r="AH14" s="138">
        <v>25852.543480800003</v>
      </c>
      <c r="AI14" s="138">
        <v>77.699280000000002</v>
      </c>
      <c r="AJ14" s="138">
        <v>1700.2523931818187</v>
      </c>
      <c r="AK14" s="138" t="s">
        <v>385</v>
      </c>
      <c r="AL14" s="147" t="s">
        <v>397</v>
      </c>
    </row>
    <row r="15" spans="1:38" s="1" customFormat="1" ht="26.25" customHeight="1" thickBot="1" x14ac:dyDescent="0.25">
      <c r="A15" s="63" t="s">
        <v>53</v>
      </c>
      <c r="B15" s="63" t="s">
        <v>54</v>
      </c>
      <c r="C15" s="64" t="s">
        <v>55</v>
      </c>
      <c r="D15" s="65"/>
      <c r="E15" s="136">
        <v>3.1916198990000004</v>
      </c>
      <c r="F15" s="136">
        <v>1.5069838969999996</v>
      </c>
      <c r="G15" s="136">
        <v>8.1884803169999998</v>
      </c>
      <c r="H15" s="136">
        <v>1.2743771000000001E-2</v>
      </c>
      <c r="I15" s="136">
        <v>0.24393527599999998</v>
      </c>
      <c r="J15" s="136">
        <v>0.26285750199999997</v>
      </c>
      <c r="K15" s="136">
        <v>0.29112567100000003</v>
      </c>
      <c r="L15" s="136">
        <v>4.4884090783999998E-2</v>
      </c>
      <c r="M15" s="136">
        <v>0.29127618199999999</v>
      </c>
      <c r="N15" s="136">
        <v>1.55779E-2</v>
      </c>
      <c r="O15" s="136">
        <v>1.1983E-3</v>
      </c>
      <c r="P15" s="136">
        <v>6.7104800000000004E-4</v>
      </c>
      <c r="Q15" s="136">
        <v>1.91728E-4</v>
      </c>
      <c r="R15" s="136" t="s">
        <v>394</v>
      </c>
      <c r="S15" s="136" t="s">
        <v>394</v>
      </c>
      <c r="T15" s="136">
        <v>1.6776200000000001E-3</v>
      </c>
      <c r="U15" s="136" t="s">
        <v>394</v>
      </c>
      <c r="V15" s="136" t="s">
        <v>394</v>
      </c>
      <c r="W15" s="136">
        <v>4.1940499999999998</v>
      </c>
      <c r="X15" s="136" t="s">
        <v>395</v>
      </c>
      <c r="Y15" s="136" t="s">
        <v>395</v>
      </c>
      <c r="Z15" s="136" t="s">
        <v>395</v>
      </c>
      <c r="AA15" s="136" t="s">
        <v>395</v>
      </c>
      <c r="AB15" s="136">
        <v>0.23965999999999998</v>
      </c>
      <c r="AC15" s="136">
        <v>2.3966000000000001E-2</v>
      </c>
      <c r="AD15" s="136" t="s">
        <v>385</v>
      </c>
      <c r="AE15" s="137"/>
      <c r="AF15" s="138">
        <v>29601.349871423034</v>
      </c>
      <c r="AG15" s="138">
        <v>1958.6198639999998</v>
      </c>
      <c r="AH15" s="138">
        <v>6438.2394587999997</v>
      </c>
      <c r="AI15" s="138" t="s">
        <v>392</v>
      </c>
      <c r="AJ15" s="138">
        <v>103.432</v>
      </c>
      <c r="AK15" s="138">
        <v>11.983000000000001</v>
      </c>
      <c r="AL15" s="147" t="s">
        <v>398</v>
      </c>
    </row>
    <row r="16" spans="1:38" s="1" customFormat="1" ht="26.25" customHeight="1" thickBot="1" x14ac:dyDescent="0.25">
      <c r="A16" s="63" t="s">
        <v>53</v>
      </c>
      <c r="B16" s="63" t="s">
        <v>56</v>
      </c>
      <c r="C16" s="64" t="s">
        <v>57</v>
      </c>
      <c r="D16" s="65"/>
      <c r="E16" s="136">
        <v>0.60805642500000001</v>
      </c>
      <c r="F16" s="136">
        <v>1.0226884680000001</v>
      </c>
      <c r="G16" s="136">
        <v>0.63756886400000001</v>
      </c>
      <c r="H16" s="136">
        <v>6.4475303999999997E-2</v>
      </c>
      <c r="I16" s="136">
        <v>0.57193812200000005</v>
      </c>
      <c r="J16" s="136">
        <v>0.96096060400000005</v>
      </c>
      <c r="K16" s="136">
        <v>1.4396466649999999</v>
      </c>
      <c r="L16" s="136">
        <v>0.27453029856</v>
      </c>
      <c r="M16" s="136">
        <v>15.286819588</v>
      </c>
      <c r="N16" s="136">
        <v>5.4383446375074907E-3</v>
      </c>
      <c r="O16" s="136">
        <v>2.4719748352306772E-4</v>
      </c>
      <c r="P16" s="136" t="s">
        <v>385</v>
      </c>
      <c r="Q16" s="136">
        <v>3.9551597363690835E-3</v>
      </c>
      <c r="R16" s="136">
        <v>8.8991094068304397E-3</v>
      </c>
      <c r="S16" s="136">
        <v>4.2023572198921508E-3</v>
      </c>
      <c r="T16" s="136">
        <v>2.2247773517076099E-3</v>
      </c>
      <c r="U16" s="136">
        <v>4.4495547034152198E-3</v>
      </c>
      <c r="V16" s="136">
        <v>1.8787008747753148E-2</v>
      </c>
      <c r="W16" s="136">
        <v>1.8243174284002399</v>
      </c>
      <c r="X16" s="136">
        <v>2.0270193648891554E-2</v>
      </c>
      <c r="Y16" s="136">
        <v>2.4719748352306772E-4</v>
      </c>
      <c r="Z16" s="136">
        <v>7.4159245056920319E-5</v>
      </c>
      <c r="AA16" s="136">
        <v>4.9439496704613548E-5</v>
      </c>
      <c r="AB16" s="136">
        <v>2.064098987417615E-2</v>
      </c>
      <c r="AC16" s="136" t="s">
        <v>385</v>
      </c>
      <c r="AD16" s="136" t="s">
        <v>385</v>
      </c>
      <c r="AE16" s="137"/>
      <c r="AF16" s="138" t="s">
        <v>392</v>
      </c>
      <c r="AG16" s="138">
        <v>7231.6491486699997</v>
      </c>
      <c r="AH16" s="138">
        <v>1.8469710000000001</v>
      </c>
      <c r="AI16" s="138" t="s">
        <v>392</v>
      </c>
      <c r="AJ16" s="138" t="s">
        <v>392</v>
      </c>
      <c r="AK16" s="138">
        <v>2471.9748352306774</v>
      </c>
      <c r="AL16" s="147" t="s">
        <v>399</v>
      </c>
    </row>
    <row r="17" spans="1:38" s="2" customFormat="1" ht="26.25" customHeight="1" thickBot="1" x14ac:dyDescent="0.25">
      <c r="A17" s="63" t="s">
        <v>53</v>
      </c>
      <c r="B17" s="63" t="s">
        <v>58</v>
      </c>
      <c r="C17" s="64" t="s">
        <v>59</v>
      </c>
      <c r="D17" s="65"/>
      <c r="E17" s="136">
        <v>5.7510192900000003</v>
      </c>
      <c r="F17" s="136">
        <v>2.8711513000000001E-2</v>
      </c>
      <c r="G17" s="136">
        <v>4.8803706920000005</v>
      </c>
      <c r="H17" s="136" t="s">
        <v>392</v>
      </c>
      <c r="I17" s="136">
        <v>0.25546722100000002</v>
      </c>
      <c r="J17" s="136">
        <v>0.25886889600000001</v>
      </c>
      <c r="K17" s="136">
        <v>0.286954971</v>
      </c>
      <c r="L17" s="136">
        <v>1.6313653178037058E-2</v>
      </c>
      <c r="M17" s="136">
        <v>0.43174533400000004</v>
      </c>
      <c r="N17" s="136">
        <v>4.2534131759970388E-2</v>
      </c>
      <c r="O17" s="136">
        <v>4.1945709378237335E-3</v>
      </c>
      <c r="P17" s="136">
        <v>1.1755041010041E-2</v>
      </c>
      <c r="Q17" s="136">
        <v>6.8948426085276016E-3</v>
      </c>
      <c r="R17" s="136">
        <v>7.0229084031203023E-2</v>
      </c>
      <c r="S17" s="136">
        <v>0.12147537142072029</v>
      </c>
      <c r="T17" s="136">
        <v>7.0944011579387289E-2</v>
      </c>
      <c r="U17" s="136">
        <v>0.35855764979372878</v>
      </c>
      <c r="V17" s="136">
        <v>0.29677004432937437</v>
      </c>
      <c r="W17" s="136">
        <v>2.7030762648901002E-2</v>
      </c>
      <c r="X17" s="136">
        <v>5.1548390753580794E-5</v>
      </c>
      <c r="Y17" s="136">
        <v>9.5529725921221205E-5</v>
      </c>
      <c r="Z17" s="136">
        <v>6.9810740164869212E-5</v>
      </c>
      <c r="AA17" s="136">
        <v>6.78506351586692E-5</v>
      </c>
      <c r="AB17" s="136">
        <v>2.847394919983404E-4</v>
      </c>
      <c r="AC17" s="136">
        <v>0.10442565361447542</v>
      </c>
      <c r="AD17" s="136">
        <v>1.836166278872246E-2</v>
      </c>
      <c r="AE17" s="137"/>
      <c r="AF17" s="138" t="s">
        <v>392</v>
      </c>
      <c r="AG17" s="138">
        <v>27089.951311729998</v>
      </c>
      <c r="AH17" s="138">
        <v>1319.9208192000001</v>
      </c>
      <c r="AI17" s="138" t="s">
        <v>392</v>
      </c>
      <c r="AJ17" s="138" t="s">
        <v>392</v>
      </c>
      <c r="AK17" s="138" t="s">
        <v>385</v>
      </c>
      <c r="AL17" s="147" t="s">
        <v>49</v>
      </c>
    </row>
    <row r="18" spans="1:38" s="2" customFormat="1" ht="26.25" customHeight="1" thickBot="1" x14ac:dyDescent="0.25">
      <c r="A18" s="63" t="s">
        <v>53</v>
      </c>
      <c r="B18" s="63" t="s">
        <v>60</v>
      </c>
      <c r="C18" s="64" t="s">
        <v>61</v>
      </c>
      <c r="D18" s="65"/>
      <c r="E18" s="136">
        <v>3.561809E-3</v>
      </c>
      <c r="F18" s="136">
        <v>1.44024E-4</v>
      </c>
      <c r="G18" s="136">
        <v>3.9003799999999999E-4</v>
      </c>
      <c r="H18" s="136" t="s">
        <v>392</v>
      </c>
      <c r="I18" s="136">
        <v>1.9780999999999998E-4</v>
      </c>
      <c r="J18" s="136">
        <v>2.4781E-4</v>
      </c>
      <c r="K18" s="136">
        <v>5.5550100000000002E-4</v>
      </c>
      <c r="L18" s="136">
        <v>1.0155263655877257E-5</v>
      </c>
      <c r="M18" s="136">
        <v>1.4702269999999999E-3</v>
      </c>
      <c r="N18" s="136">
        <v>6.5719897423999993E-5</v>
      </c>
      <c r="O18" s="136">
        <v>9.3913342559999987E-7</v>
      </c>
      <c r="P18" s="136">
        <v>4.426202536E-5</v>
      </c>
      <c r="Q18" s="136">
        <v>9.4253584000000011E-6</v>
      </c>
      <c r="R18" s="136">
        <v>7.5115105919999995E-6</v>
      </c>
      <c r="S18" s="136">
        <v>8.6699421183999998E-6</v>
      </c>
      <c r="T18" s="136">
        <v>7.2693605919999996E-6</v>
      </c>
      <c r="U18" s="136">
        <v>5.2148718720000003E-6</v>
      </c>
      <c r="V18" s="136">
        <v>1.5152355631999997E-4</v>
      </c>
      <c r="W18" s="136">
        <v>1.3725132367999998E-4</v>
      </c>
      <c r="X18" s="136">
        <v>7.5950390479999995E-5</v>
      </c>
      <c r="Y18" s="136">
        <v>2.4568186360000003E-4</v>
      </c>
      <c r="Z18" s="136">
        <v>9.3847652400000001E-5</v>
      </c>
      <c r="AA18" s="136">
        <v>8.9831660720000007E-5</v>
      </c>
      <c r="AB18" s="136">
        <v>5.0531156720000012E-4</v>
      </c>
      <c r="AC18" s="136">
        <v>3.0026599999999997E-7</v>
      </c>
      <c r="AD18" s="136">
        <v>8.2330999999999995E-5</v>
      </c>
      <c r="AE18" s="137"/>
      <c r="AF18" s="138" t="s">
        <v>392</v>
      </c>
      <c r="AG18" s="138">
        <v>0.48429999999999995</v>
      </c>
      <c r="AH18" s="138">
        <v>74.881584000000004</v>
      </c>
      <c r="AI18" s="138" t="s">
        <v>392</v>
      </c>
      <c r="AJ18" s="138" t="s">
        <v>392</v>
      </c>
      <c r="AK18" s="138" t="s">
        <v>385</v>
      </c>
      <c r="AL18" s="147" t="s">
        <v>49</v>
      </c>
    </row>
    <row r="19" spans="1:38" s="2" customFormat="1" ht="26.25" customHeight="1" thickBot="1" x14ac:dyDescent="0.25">
      <c r="A19" s="63" t="s">
        <v>53</v>
      </c>
      <c r="B19" s="63" t="s">
        <v>62</v>
      </c>
      <c r="C19" s="64" t="s">
        <v>63</v>
      </c>
      <c r="D19" s="65"/>
      <c r="E19" s="136">
        <v>0.29578319899999994</v>
      </c>
      <c r="F19" s="136">
        <v>5.6743660000000019E-3</v>
      </c>
      <c r="G19" s="136">
        <v>5.9512670999999996E-2</v>
      </c>
      <c r="H19" s="136" t="s">
        <v>392</v>
      </c>
      <c r="I19" s="136">
        <v>1.6486355000000001E-2</v>
      </c>
      <c r="J19" s="136">
        <v>1.6897957000000002E-2</v>
      </c>
      <c r="K19" s="136">
        <v>2.0614196000000005E-2</v>
      </c>
      <c r="L19" s="136">
        <v>6.7299609169513344E-3</v>
      </c>
      <c r="M19" s="136">
        <v>4.7203471999999996E-2</v>
      </c>
      <c r="N19" s="136">
        <v>1.0234712935951271E-2</v>
      </c>
      <c r="O19" s="136">
        <v>7.5328003411258271E-4</v>
      </c>
      <c r="P19" s="136">
        <v>2.5630552600629138E-3</v>
      </c>
      <c r="Q19" s="136">
        <v>5.2968995057167852E-4</v>
      </c>
      <c r="R19" s="136">
        <v>1.8623662140564566E-4</v>
      </c>
      <c r="S19" s="136">
        <v>1.7070108341319916E-4</v>
      </c>
      <c r="T19" s="136">
        <v>1.1414414568381044E-3</v>
      </c>
      <c r="U19" s="136">
        <v>2.7454201398196068E-4</v>
      </c>
      <c r="V19" s="136">
        <v>1.5527845453764967E-2</v>
      </c>
      <c r="W19" s="136">
        <v>2.5938751718027167</v>
      </c>
      <c r="X19" s="136">
        <v>3.720926165827229E-3</v>
      </c>
      <c r="Y19" s="136">
        <v>1.7510414593646176E-2</v>
      </c>
      <c r="Z19" s="136">
        <v>5.0060560199047749E-3</v>
      </c>
      <c r="AA19" s="136">
        <v>4.8263332652503186E-3</v>
      </c>
      <c r="AB19" s="136">
        <v>0.17909193004462851</v>
      </c>
      <c r="AC19" s="136">
        <v>1.4805308575840002E-2</v>
      </c>
      <c r="AD19" s="136">
        <v>6.8235144000000007E-4</v>
      </c>
      <c r="AE19" s="137"/>
      <c r="AF19" s="138">
        <v>413.41605868927815</v>
      </c>
      <c r="AG19" s="138">
        <v>4.0138319999999998</v>
      </c>
      <c r="AH19" s="138">
        <v>3821.9693238000018</v>
      </c>
      <c r="AI19" s="138">
        <v>4.7037536299999996</v>
      </c>
      <c r="AJ19" s="138">
        <v>192.43666000000002</v>
      </c>
      <c r="AK19" s="138">
        <v>7.4014100000000003</v>
      </c>
      <c r="AL19" s="147" t="s">
        <v>398</v>
      </c>
    </row>
    <row r="20" spans="1:38" s="2" customFormat="1" ht="26.25" customHeight="1" thickBot="1" x14ac:dyDescent="0.25">
      <c r="A20" s="63" t="s">
        <v>53</v>
      </c>
      <c r="B20" s="63" t="s">
        <v>64</v>
      </c>
      <c r="C20" s="64" t="s">
        <v>65</v>
      </c>
      <c r="D20" s="65"/>
      <c r="E20" s="136">
        <v>2.1432615409999998</v>
      </c>
      <c r="F20" s="136">
        <v>0.16112527299999999</v>
      </c>
      <c r="G20" s="136">
        <v>3.3816350310000001</v>
      </c>
      <c r="H20" s="136" t="s">
        <v>392</v>
      </c>
      <c r="I20" s="136">
        <v>7.4776912000000015E-2</v>
      </c>
      <c r="J20" s="136">
        <v>8.8668131000000011E-2</v>
      </c>
      <c r="K20" s="136">
        <v>0.120452106</v>
      </c>
      <c r="L20" s="136">
        <v>1.8692065171774609E-2</v>
      </c>
      <c r="M20" s="136">
        <v>2.121481138</v>
      </c>
      <c r="N20" s="136">
        <v>4.456142844538373E-2</v>
      </c>
      <c r="O20" s="136">
        <v>4.4355640345554812E-3</v>
      </c>
      <c r="P20" s="136">
        <v>3.146752943409898E-2</v>
      </c>
      <c r="Q20" s="136">
        <v>1.9312425799351933E-2</v>
      </c>
      <c r="R20" s="136">
        <v>2.7178594268943597E-2</v>
      </c>
      <c r="S20" s="136">
        <v>2.1280033629729106E-2</v>
      </c>
      <c r="T20" s="136">
        <v>3.0816571586989638E-2</v>
      </c>
      <c r="U20" s="136">
        <v>0.13701224104550103</v>
      </c>
      <c r="V20" s="136">
        <v>0.10058410429559091</v>
      </c>
      <c r="W20" s="136">
        <v>0.22571634118441536</v>
      </c>
      <c r="X20" s="136">
        <v>9.0950462850486902E-4</v>
      </c>
      <c r="Y20" s="136">
        <v>2.8011665531355403E-3</v>
      </c>
      <c r="Z20" s="136">
        <v>1.3248103306500443E-3</v>
      </c>
      <c r="AA20" s="136">
        <v>6.5631372515095312E-4</v>
      </c>
      <c r="AB20" s="136">
        <v>5.6917952374414054E-3</v>
      </c>
      <c r="AC20" s="136">
        <v>0.12314056044976976</v>
      </c>
      <c r="AD20" s="136">
        <v>4.6694271698371613E-2</v>
      </c>
      <c r="AE20" s="137"/>
      <c r="AF20" s="138">
        <v>50.657420199999997</v>
      </c>
      <c r="AG20" s="138">
        <v>4026.3283959999999</v>
      </c>
      <c r="AH20" s="138">
        <v>1791.1722978000003</v>
      </c>
      <c r="AI20" s="138">
        <v>19253.130924491306</v>
      </c>
      <c r="AJ20" s="138" t="s">
        <v>392</v>
      </c>
      <c r="AK20" s="138" t="s">
        <v>385</v>
      </c>
      <c r="AL20" s="147" t="s">
        <v>49</v>
      </c>
    </row>
    <row r="21" spans="1:38" s="2" customFormat="1" ht="26.25" customHeight="1" thickBot="1" x14ac:dyDescent="0.25">
      <c r="A21" s="63" t="s">
        <v>53</v>
      </c>
      <c r="B21" s="63" t="s">
        <v>66</v>
      </c>
      <c r="C21" s="64" t="s">
        <v>67</v>
      </c>
      <c r="D21" s="65"/>
      <c r="E21" s="136">
        <v>0.52581002399999999</v>
      </c>
      <c r="F21" s="136">
        <v>2.5896654000000002E-2</v>
      </c>
      <c r="G21" s="136">
        <v>0.50466359599999999</v>
      </c>
      <c r="H21" s="136">
        <v>7.545754E-3</v>
      </c>
      <c r="I21" s="136">
        <v>7.5507567999999969E-2</v>
      </c>
      <c r="J21" s="136">
        <v>8.285146699999997E-2</v>
      </c>
      <c r="K21" s="136">
        <v>9.5813772999999991E-2</v>
      </c>
      <c r="L21" s="136">
        <v>1.4288407136169622E-2</v>
      </c>
      <c r="M21" s="136">
        <v>0.24458528599999999</v>
      </c>
      <c r="N21" s="136">
        <v>4.4798777474334792E-2</v>
      </c>
      <c r="O21" s="136">
        <v>1.2603724092361188E-3</v>
      </c>
      <c r="P21" s="136">
        <v>5.9488501885572188E-3</v>
      </c>
      <c r="Q21" s="136">
        <v>1.9303953407938555E-3</v>
      </c>
      <c r="R21" s="136">
        <v>5.7452496718583814E-3</v>
      </c>
      <c r="S21" s="136">
        <v>6.1102008359316768E-3</v>
      </c>
      <c r="T21" s="136">
        <v>4.3872167448403814E-3</v>
      </c>
      <c r="U21" s="136">
        <v>1.0269727370543159E-3</v>
      </c>
      <c r="V21" s="136">
        <v>0.11275701444036294</v>
      </c>
      <c r="W21" s="136">
        <v>7.4746887255435254E-2</v>
      </c>
      <c r="X21" s="136">
        <v>2.0744021644044958E-2</v>
      </c>
      <c r="Y21" s="136">
        <v>4.6506706130165804E-2</v>
      </c>
      <c r="Z21" s="136">
        <v>1.5643334890328407E-2</v>
      </c>
      <c r="AA21" s="136">
        <v>1.3670358776192439E-2</v>
      </c>
      <c r="AB21" s="136">
        <v>9.6564421440731601E-2</v>
      </c>
      <c r="AC21" s="136">
        <v>4.5790729903E-4</v>
      </c>
      <c r="AD21" s="136">
        <v>5.4926879269156008E-2</v>
      </c>
      <c r="AE21" s="137"/>
      <c r="AF21" s="138">
        <v>604.58779973854689</v>
      </c>
      <c r="AG21" s="138">
        <v>323.08110650000003</v>
      </c>
      <c r="AH21" s="138">
        <v>6093.538669260005</v>
      </c>
      <c r="AI21" s="138">
        <v>53.9727344</v>
      </c>
      <c r="AJ21" s="138" t="s">
        <v>392</v>
      </c>
      <c r="AK21" s="138" t="s">
        <v>385</v>
      </c>
      <c r="AL21" s="147" t="s">
        <v>49</v>
      </c>
    </row>
    <row r="22" spans="1:38" s="2" customFormat="1" ht="26.25" customHeight="1" thickBot="1" x14ac:dyDescent="0.25">
      <c r="A22" s="63" t="s">
        <v>53</v>
      </c>
      <c r="B22" s="67" t="s">
        <v>68</v>
      </c>
      <c r="C22" s="64" t="s">
        <v>69</v>
      </c>
      <c r="D22" s="65"/>
      <c r="E22" s="136">
        <v>5.0293706249999994</v>
      </c>
      <c r="F22" s="136">
        <v>6.6161850999999994E-2</v>
      </c>
      <c r="G22" s="136">
        <v>0.499666312</v>
      </c>
      <c r="H22" s="136">
        <v>2.2800000000000002E-5</v>
      </c>
      <c r="I22" s="136">
        <v>4.4453489999999995E-3</v>
      </c>
      <c r="J22" s="136">
        <v>6.2632659999999991E-3</v>
      </c>
      <c r="K22" s="136">
        <v>1.6202233999999999E-2</v>
      </c>
      <c r="L22" s="136">
        <v>3.6679547173834603E-4</v>
      </c>
      <c r="M22" s="136">
        <v>10.288971864999999</v>
      </c>
      <c r="N22" s="136">
        <v>0.23056244400000001</v>
      </c>
      <c r="O22" s="136">
        <v>1.8821424E-2</v>
      </c>
      <c r="P22" s="136">
        <v>0.115281222</v>
      </c>
      <c r="Q22" s="136">
        <v>6.2345966999999995E-2</v>
      </c>
      <c r="R22" s="136">
        <v>9.6459798000000013E-2</v>
      </c>
      <c r="S22" s="136">
        <v>0.15221826659999996</v>
      </c>
      <c r="T22" s="136">
        <v>0.115281222</v>
      </c>
      <c r="U22" s="136">
        <v>5.9522753399999996E-2</v>
      </c>
      <c r="V22" s="136">
        <v>0.99753547199999992</v>
      </c>
      <c r="W22" s="136">
        <v>9.6459797999999992E-3</v>
      </c>
      <c r="X22" s="136">
        <v>1.5292406999999999E-5</v>
      </c>
      <c r="Y22" s="136">
        <v>6.5874983999999993E-4</v>
      </c>
      <c r="Z22" s="136">
        <v>1.8115620599999999E-4</v>
      </c>
      <c r="AA22" s="136">
        <v>1.0116515399999999E-4</v>
      </c>
      <c r="AB22" s="136">
        <v>9.5636360699999996E-4</v>
      </c>
      <c r="AC22" s="136">
        <v>1.0822318799999999E-2</v>
      </c>
      <c r="AD22" s="136">
        <v>0.24232583399999996</v>
      </c>
      <c r="AE22" s="137"/>
      <c r="AF22" s="138">
        <v>259.16791035</v>
      </c>
      <c r="AG22" s="138">
        <v>10026.779217007999</v>
      </c>
      <c r="AH22" s="138">
        <v>7170.9339402000005</v>
      </c>
      <c r="AI22" s="138">
        <v>506.78495840000005</v>
      </c>
      <c r="AJ22" s="138">
        <v>792.00088971428568</v>
      </c>
      <c r="AK22" s="138" t="s">
        <v>385</v>
      </c>
      <c r="AL22" s="147" t="s">
        <v>49</v>
      </c>
    </row>
    <row r="23" spans="1:38" s="2" customFormat="1" ht="26.25" customHeight="1" thickBot="1" x14ac:dyDescent="0.25">
      <c r="A23" s="63" t="s">
        <v>70</v>
      </c>
      <c r="B23" s="67" t="s">
        <v>363</v>
      </c>
      <c r="C23" s="64" t="s">
        <v>359</v>
      </c>
      <c r="D23" s="110"/>
      <c r="E23" s="136">
        <v>0.445905785</v>
      </c>
      <c r="F23" s="136">
        <v>9.1177765000000022E-2</v>
      </c>
      <c r="G23" s="136">
        <v>3.121E-4</v>
      </c>
      <c r="H23" s="136">
        <v>1.1492E-4</v>
      </c>
      <c r="I23" s="136">
        <v>2.8004360000000002E-2</v>
      </c>
      <c r="J23" s="136">
        <v>2.8004360000000002E-2</v>
      </c>
      <c r="K23" s="136">
        <v>2.8004360000000002E-2</v>
      </c>
      <c r="L23" s="136">
        <v>1.716109E-2</v>
      </c>
      <c r="M23" s="136">
        <v>2.0519213900000004</v>
      </c>
      <c r="N23" s="136" t="s">
        <v>395</v>
      </c>
      <c r="O23" s="136">
        <v>1.5605000000000003E-4</v>
      </c>
      <c r="P23" s="136" t="s">
        <v>395</v>
      </c>
      <c r="Q23" s="136" t="s">
        <v>395</v>
      </c>
      <c r="R23" s="136">
        <v>7.8025000000000013E-4</v>
      </c>
      <c r="S23" s="136">
        <v>2.65285E-2</v>
      </c>
      <c r="T23" s="136">
        <v>1.0923500000000002E-3</v>
      </c>
      <c r="U23" s="136">
        <v>1.5605000000000003E-4</v>
      </c>
      <c r="V23" s="136">
        <v>1.5605000000000001E-2</v>
      </c>
      <c r="W23" s="136" t="s">
        <v>395</v>
      </c>
      <c r="X23" s="136">
        <v>4.9295000000000003E-4</v>
      </c>
      <c r="Y23" s="136">
        <v>7.5545000000000007E-4</v>
      </c>
      <c r="Z23" s="136" t="s">
        <v>395</v>
      </c>
      <c r="AA23" s="136" t="s">
        <v>395</v>
      </c>
      <c r="AB23" s="136">
        <v>1.2484000000000002E-3</v>
      </c>
      <c r="AC23" s="136" t="s">
        <v>395</v>
      </c>
      <c r="AD23" s="136" t="s">
        <v>395</v>
      </c>
      <c r="AE23" s="137"/>
      <c r="AF23" s="136">
        <v>662.60082375000002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1.1298277950000002</v>
      </c>
      <c r="F24" s="136">
        <v>4.9561000509999973</v>
      </c>
      <c r="G24" s="136">
        <v>0.68370733900000014</v>
      </c>
      <c r="H24" s="136">
        <v>7.6462739999999998E-3</v>
      </c>
      <c r="I24" s="136">
        <v>0.26624261899999985</v>
      </c>
      <c r="J24" s="136">
        <v>0.35376925999999981</v>
      </c>
      <c r="K24" s="136">
        <v>0.61496764200000009</v>
      </c>
      <c r="L24" s="136">
        <v>6.3288400882284782E-2</v>
      </c>
      <c r="M24" s="136">
        <v>2.121481138</v>
      </c>
      <c r="N24" s="136">
        <v>8.5798555309028624E-3</v>
      </c>
      <c r="O24" s="136">
        <v>2.5352696258640981E-3</v>
      </c>
      <c r="P24" s="136">
        <v>3.9099430551748603E-3</v>
      </c>
      <c r="Q24" s="136">
        <v>4.0365750837446906E-3</v>
      </c>
      <c r="R24" s="136">
        <v>5.446465506253011E-3</v>
      </c>
      <c r="S24" s="136">
        <v>2.4206471299071186E-3</v>
      </c>
      <c r="T24" s="136">
        <v>3.6402275603694641E-2</v>
      </c>
      <c r="U24" s="136">
        <v>7.4599605087008764E-3</v>
      </c>
      <c r="V24" s="136">
        <v>9.5180535058953797E-2</v>
      </c>
      <c r="W24" s="136">
        <v>4.3498524069235087E-2</v>
      </c>
      <c r="X24" s="136">
        <v>1.6198629687753233E-3</v>
      </c>
      <c r="Y24" s="136">
        <v>2.733257740780795E-3</v>
      </c>
      <c r="Z24" s="136">
        <v>9.0687780982431291E-4</v>
      </c>
      <c r="AA24" s="136">
        <v>6.870931206496352E-4</v>
      </c>
      <c r="AB24" s="136">
        <v>5.9470916400300652E-3</v>
      </c>
      <c r="AC24" s="136">
        <v>1.1639813844082615E-2</v>
      </c>
      <c r="AD24" s="136">
        <v>5.0904700929576378E-3</v>
      </c>
      <c r="AE24" s="137"/>
      <c r="AF24" s="138">
        <v>420.06580048097504</v>
      </c>
      <c r="AG24" s="138">
        <v>927.8865853611112</v>
      </c>
      <c r="AH24" s="138">
        <v>9748.1402382000015</v>
      </c>
      <c r="AI24" s="138">
        <v>2541.0180272006946</v>
      </c>
      <c r="AJ24" s="138">
        <v>11.659914000000001</v>
      </c>
      <c r="AK24" s="138" t="s">
        <v>392</v>
      </c>
      <c r="AL24" s="147" t="s">
        <v>49</v>
      </c>
    </row>
    <row r="25" spans="1:38" s="2" customFormat="1" ht="26.25" customHeight="1" thickBot="1" x14ac:dyDescent="0.25">
      <c r="A25" s="63" t="s">
        <v>73</v>
      </c>
      <c r="B25" s="67" t="s">
        <v>74</v>
      </c>
      <c r="C25" s="69" t="s">
        <v>75</v>
      </c>
      <c r="D25" s="65"/>
      <c r="E25" s="136">
        <v>6.9783079414505594E-2</v>
      </c>
      <c r="F25" s="136">
        <v>7.5957968434117956E-4</v>
      </c>
      <c r="G25" s="136">
        <v>5.120832734753996E-3</v>
      </c>
      <c r="H25" s="136" t="s">
        <v>395</v>
      </c>
      <c r="I25" s="136">
        <v>1.0861098440887067E-3</v>
      </c>
      <c r="J25" s="136">
        <v>1.0861098440887067E-3</v>
      </c>
      <c r="K25" s="136">
        <v>1.0861098440887067E-3</v>
      </c>
      <c r="L25" s="136">
        <v>5.2133272516257918E-4</v>
      </c>
      <c r="M25" s="136">
        <v>6.3165186902387663E-2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263.96599599078178</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7.8970006346200002E-3</v>
      </c>
      <c r="F26" s="136">
        <v>9.9520976600578085E-5</v>
      </c>
      <c r="G26" s="136">
        <v>6.2064380804400002E-4</v>
      </c>
      <c r="H26" s="136" t="s">
        <v>395</v>
      </c>
      <c r="I26" s="136">
        <v>1.8013629159531399E-4</v>
      </c>
      <c r="J26" s="136">
        <v>1.8013629159531399E-4</v>
      </c>
      <c r="K26" s="136">
        <v>1.8013629159531399E-4</v>
      </c>
      <c r="L26" s="136">
        <v>8.6465419965750726E-5</v>
      </c>
      <c r="M26" s="136">
        <v>1.0763647298985279E-2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31.992304667013993</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10.597680717315727</v>
      </c>
      <c r="F27" s="136">
        <v>14.123425107397933</v>
      </c>
      <c r="G27" s="136">
        <v>8.0789776758937754E-2</v>
      </c>
      <c r="H27" s="136">
        <v>0.48256455230505041</v>
      </c>
      <c r="I27" s="136">
        <v>0.36764390910048222</v>
      </c>
      <c r="J27" s="136">
        <v>0.36764390910048222</v>
      </c>
      <c r="K27" s="136">
        <v>0.36764390910048222</v>
      </c>
      <c r="L27" s="136">
        <v>0.2280108392944673</v>
      </c>
      <c r="M27" s="136">
        <v>151.58461032137626</v>
      </c>
      <c r="N27" s="136">
        <v>1.1055296586645062E-3</v>
      </c>
      <c r="O27" s="136">
        <v>1.3606499404353493E-4</v>
      </c>
      <c r="P27" s="136">
        <v>6.4503805632758621E-3</v>
      </c>
      <c r="Q27" s="136">
        <v>2.0834991764435916E-4</v>
      </c>
      <c r="R27" s="136">
        <v>5.4639694747700696E-3</v>
      </c>
      <c r="S27" s="136">
        <v>3.8396564299469195E-3</v>
      </c>
      <c r="T27" s="136">
        <v>1.5009610328148E-3</v>
      </c>
      <c r="U27" s="136">
        <v>1.445698472016484E-4</v>
      </c>
      <c r="V27" s="136">
        <v>2.41091703830154E-2</v>
      </c>
      <c r="W27" s="136">
        <v>0.42353249999999998</v>
      </c>
      <c r="X27" s="136">
        <v>8.0643282308999996E-3</v>
      </c>
      <c r="Y27" s="136">
        <v>1.02572262696E-2</v>
      </c>
      <c r="Z27" s="136">
        <v>6.5420520411999996E-3</v>
      </c>
      <c r="AA27" s="136">
        <v>1.0079770269100001E-2</v>
      </c>
      <c r="AB27" s="136">
        <v>3.4943376810800002E-2</v>
      </c>
      <c r="AC27" s="136">
        <v>3.8694510000000001E-4</v>
      </c>
      <c r="AD27" s="136">
        <v>7.7456700000000007E-5</v>
      </c>
      <c r="AE27" s="137"/>
      <c r="AF27" s="138">
        <v>36614.983214945001</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5.1475013478709251</v>
      </c>
      <c r="F28" s="136">
        <v>1.0978632880351973</v>
      </c>
      <c r="G28" s="136">
        <v>3.3612439679455319E-2</v>
      </c>
      <c r="H28" s="136">
        <v>3.1617973507694463E-2</v>
      </c>
      <c r="I28" s="136">
        <v>0.60179529069414406</v>
      </c>
      <c r="J28" s="136">
        <v>0.60179529069414406</v>
      </c>
      <c r="K28" s="136">
        <v>0.60179529069414406</v>
      </c>
      <c r="L28" s="136">
        <v>0.39774979526929249</v>
      </c>
      <c r="M28" s="136">
        <v>9.7226142622553056</v>
      </c>
      <c r="N28" s="136">
        <v>2.2438862316877492E-4</v>
      </c>
      <c r="O28" s="136">
        <v>2.4487095944931973E-5</v>
      </c>
      <c r="P28" s="136">
        <v>1.9555591613957635E-3</v>
      </c>
      <c r="Q28" s="136">
        <v>4.3853607819727731E-5</v>
      </c>
      <c r="R28" s="136">
        <v>2.7444045232107063E-3</v>
      </c>
      <c r="S28" s="136">
        <v>1.854462052887319E-3</v>
      </c>
      <c r="T28" s="136">
        <v>1.7475714483177095E-4</v>
      </c>
      <c r="U28" s="136">
        <v>3.8733023749591537E-5</v>
      </c>
      <c r="V28" s="136">
        <v>6.8183267528223908E-3</v>
      </c>
      <c r="W28" s="136">
        <v>0.20567830000000001</v>
      </c>
      <c r="X28" s="136">
        <v>5.6691184431000002E-3</v>
      </c>
      <c r="Y28" s="136">
        <v>6.3973151128E-3</v>
      </c>
      <c r="Z28" s="136">
        <v>4.9608867757000002E-3</v>
      </c>
      <c r="AA28" s="136">
        <v>5.3889112111999999E-3</v>
      </c>
      <c r="AB28" s="136">
        <v>2.2416231542800001E-2</v>
      </c>
      <c r="AC28" s="136">
        <v>1.594264E-4</v>
      </c>
      <c r="AD28" s="136">
        <v>3.3979200000000002E-5</v>
      </c>
      <c r="AE28" s="137"/>
      <c r="AF28" s="138">
        <v>14271.829098271601</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27.477751391977435</v>
      </c>
      <c r="F29" s="136">
        <v>1.9031005582647911</v>
      </c>
      <c r="G29" s="136">
        <v>7.7876189702788617E-2</v>
      </c>
      <c r="H29" s="136">
        <v>1.136451474180443E-2</v>
      </c>
      <c r="I29" s="136">
        <v>0.86147116006646818</v>
      </c>
      <c r="J29" s="136">
        <v>0.86147116006646818</v>
      </c>
      <c r="K29" s="136">
        <v>0.86147116006646818</v>
      </c>
      <c r="L29" s="136">
        <v>0.50312420254159684</v>
      </c>
      <c r="M29" s="136">
        <v>6.7918337642004118</v>
      </c>
      <c r="N29" s="136">
        <v>3.8970544399487646E-4</v>
      </c>
      <c r="O29" s="136">
        <v>3.8982344235157964E-5</v>
      </c>
      <c r="P29" s="136">
        <v>4.1284410402797726E-3</v>
      </c>
      <c r="Q29" s="136">
        <v>7.7935188881140172E-5</v>
      </c>
      <c r="R29" s="136">
        <v>6.6188271337751679E-3</v>
      </c>
      <c r="S29" s="136">
        <v>4.4385888179888436E-3</v>
      </c>
      <c r="T29" s="136">
        <v>1.5637187077826824E-4</v>
      </c>
      <c r="U29" s="136">
        <v>7.7905689291964415E-5</v>
      </c>
      <c r="V29" s="136">
        <v>1.4022139084878319E-2</v>
      </c>
      <c r="W29" s="136">
        <v>0.24725239999999998</v>
      </c>
      <c r="X29" s="136">
        <v>3.5321816390000002E-3</v>
      </c>
      <c r="Y29" s="136">
        <v>2.1389322146200002E-2</v>
      </c>
      <c r="Z29" s="136">
        <v>2.3901095755999999E-2</v>
      </c>
      <c r="AA29" s="136">
        <v>5.4945047714000002E-3</v>
      </c>
      <c r="AB29" s="136">
        <v>5.4317104312600006E-2</v>
      </c>
      <c r="AC29" s="136">
        <v>1.8544920000000001E-4</v>
      </c>
      <c r="AD29" s="136">
        <v>4.7433199999999998E-5</v>
      </c>
      <c r="AE29" s="137"/>
      <c r="AF29" s="138">
        <v>32870.2633942229</v>
      </c>
      <c r="AG29" s="138" t="s">
        <v>385</v>
      </c>
      <c r="AH29" s="138">
        <v>132.4510094577</v>
      </c>
      <c r="AI29" s="138" t="s">
        <v>385</v>
      </c>
      <c r="AJ29" s="138" t="s">
        <v>385</v>
      </c>
      <c r="AK29" s="138" t="s">
        <v>385</v>
      </c>
      <c r="AL29" s="147" t="s">
        <v>49</v>
      </c>
    </row>
    <row r="30" spans="1:38" s="2" customFormat="1" ht="26.25" customHeight="1" thickBot="1" x14ac:dyDescent="0.25">
      <c r="A30" s="63" t="s">
        <v>78</v>
      </c>
      <c r="B30" s="63" t="s">
        <v>85</v>
      </c>
      <c r="C30" s="64" t="s">
        <v>86</v>
      </c>
      <c r="D30" s="65"/>
      <c r="E30" s="136">
        <v>4.9819867645285468E-2</v>
      </c>
      <c r="F30" s="136">
        <v>0.29472047354583575</v>
      </c>
      <c r="G30" s="136">
        <v>1.1161439165210236E-3</v>
      </c>
      <c r="H30" s="136">
        <v>5.5871392410045758E-4</v>
      </c>
      <c r="I30" s="136">
        <v>6.3350802307186073E-3</v>
      </c>
      <c r="J30" s="136">
        <v>6.3350802307186073E-3</v>
      </c>
      <c r="K30" s="136">
        <v>6.3350802307186073E-3</v>
      </c>
      <c r="L30" s="136">
        <v>1.0246515016315439E-3</v>
      </c>
      <c r="M30" s="136">
        <v>2.0221985773493456</v>
      </c>
      <c r="N30" s="136">
        <v>1.6799909099394877E-5</v>
      </c>
      <c r="O30" s="136">
        <v>4.4813741585427445E-6</v>
      </c>
      <c r="P30" s="136">
        <v>8.1162467665397652E-5</v>
      </c>
      <c r="Q30" s="136">
        <v>5.6636676728726118E-6</v>
      </c>
      <c r="R30" s="136">
        <v>5.9666981493600608E-5</v>
      </c>
      <c r="S30" s="136">
        <v>4.2619272495429005E-5</v>
      </c>
      <c r="T30" s="136">
        <v>2.2429979787350189E-5</v>
      </c>
      <c r="U30" s="136">
        <v>2.8937838111304879E-6</v>
      </c>
      <c r="V30" s="136">
        <v>5.0047336942871889E-2</v>
      </c>
      <c r="W30" s="136">
        <v>6.1046E-3</v>
      </c>
      <c r="X30" s="136">
        <v>9.3092808200000003E-5</v>
      </c>
      <c r="Y30" s="136">
        <v>1.245417273E-4</v>
      </c>
      <c r="Z30" s="136">
        <v>7.0393469600000001E-5</v>
      </c>
      <c r="AA30" s="136">
        <v>1.39387688E-4</v>
      </c>
      <c r="AB30" s="136">
        <v>4.2741569310000003E-4</v>
      </c>
      <c r="AC30" s="136">
        <v>6.1044999999999997E-6</v>
      </c>
      <c r="AD30" s="136">
        <v>2.6892E-6</v>
      </c>
      <c r="AE30" s="137"/>
      <c r="AF30" s="138">
        <v>406.06450186889998</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2.4110003187019031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0.2583622286465217</v>
      </c>
      <c r="J32" s="136">
        <v>0.48363953954429667</v>
      </c>
      <c r="K32" s="136">
        <v>0.63449793396400378</v>
      </c>
      <c r="L32" s="136">
        <v>2.6611309550591732E-2</v>
      </c>
      <c r="M32" s="136" t="s">
        <v>385</v>
      </c>
      <c r="N32" s="136">
        <v>0.66838266078185282</v>
      </c>
      <c r="O32" s="136">
        <v>3.0843029972233097E-3</v>
      </c>
      <c r="P32" s="136" t="s">
        <v>395</v>
      </c>
      <c r="Q32" s="136">
        <v>2.0518817935802809E-12</v>
      </c>
      <c r="R32" s="136">
        <v>0.24779112246865909</v>
      </c>
      <c r="S32" s="136">
        <v>5.4265418424408445</v>
      </c>
      <c r="T32" s="136">
        <v>3.9113570481723189E-2</v>
      </c>
      <c r="U32" s="136">
        <v>5.1672445729304293E-3</v>
      </c>
      <c r="V32" s="136">
        <v>2.0518817935802818</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19990.5944636979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0.1449016209534667</v>
      </c>
      <c r="J33" s="136">
        <v>0.26833633509901245</v>
      </c>
      <c r="K33" s="136">
        <v>0.53667267019802489</v>
      </c>
      <c r="L33" s="136">
        <v>5.6887303040990692E-3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19990.5944636979</v>
      </c>
      <c r="AL33" s="147" t="s">
        <v>382</v>
      </c>
    </row>
    <row r="34" spans="1:38" s="2" customFormat="1" ht="26.25" customHeight="1" thickBot="1" x14ac:dyDescent="0.25">
      <c r="A34" s="63" t="s">
        <v>70</v>
      </c>
      <c r="B34" s="63" t="s">
        <v>93</v>
      </c>
      <c r="C34" s="64" t="s">
        <v>94</v>
      </c>
      <c r="D34" s="65"/>
      <c r="E34" s="136">
        <v>1.7519811794228355</v>
      </c>
      <c r="F34" s="136">
        <v>0.15547161229611042</v>
      </c>
      <c r="G34" s="136">
        <v>6.6869510664993722E-4</v>
      </c>
      <c r="H34" s="136">
        <v>2.3404328732747802E-4</v>
      </c>
      <c r="I34" s="136">
        <v>4.58056148055207E-2</v>
      </c>
      <c r="J34" s="136">
        <v>4.8146047678795476E-2</v>
      </c>
      <c r="K34" s="136">
        <v>5.0820828105395233E-2</v>
      </c>
      <c r="L34" s="136">
        <v>2.9773649623588454E-2</v>
      </c>
      <c r="M34" s="136">
        <v>0.35775188205771635</v>
      </c>
      <c r="N34" s="136" t="s">
        <v>395</v>
      </c>
      <c r="O34" s="136">
        <v>3.3434755332496861E-4</v>
      </c>
      <c r="P34" s="136" t="s">
        <v>395</v>
      </c>
      <c r="Q34" s="136" t="s">
        <v>395</v>
      </c>
      <c r="R34" s="136">
        <v>1.671737766624843E-3</v>
      </c>
      <c r="S34" s="136">
        <v>5.6839084065244662E-2</v>
      </c>
      <c r="T34" s="136">
        <v>2.3404328732747805E-3</v>
      </c>
      <c r="U34" s="136">
        <v>3.3434755332496861E-4</v>
      </c>
      <c r="V34" s="136">
        <v>3.343475533249686E-2</v>
      </c>
      <c r="W34" s="136">
        <v>3.3434755332496864E-3</v>
      </c>
      <c r="X34" s="136">
        <v>1.0030426599749057E-3</v>
      </c>
      <c r="Y34" s="136">
        <v>1.671737766624843E-3</v>
      </c>
      <c r="Z34" s="136">
        <v>1.2437728983688835E-6</v>
      </c>
      <c r="AA34" s="136">
        <v>2.8753889585947301E-7</v>
      </c>
      <c r="AB34" s="136">
        <v>2.6763117383939768E-3</v>
      </c>
      <c r="AC34" s="136">
        <v>2.6747804265997492E-4</v>
      </c>
      <c r="AD34" s="136">
        <v>0.33434755332496863</v>
      </c>
      <c r="AE34" s="137"/>
      <c r="AF34" s="138">
        <v>1420.981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1.7745858168513109E-2</v>
      </c>
      <c r="F36" s="136">
        <v>6.0420954672112733E-4</v>
      </c>
      <c r="G36" s="136">
        <v>4.4756262720083506E-3</v>
      </c>
      <c r="H36" s="136">
        <v>1.5664691952029227E-6</v>
      </c>
      <c r="I36" s="136">
        <v>1.2531753561623382E-3</v>
      </c>
      <c r="J36" s="136">
        <v>1.3874441443225886E-3</v>
      </c>
      <c r="K36" s="136">
        <v>1.3874441443225886E-3</v>
      </c>
      <c r="L36" s="136">
        <v>1.6649329731871062E-4</v>
      </c>
      <c r="M36" s="136">
        <v>1.6559817206430899E-3</v>
      </c>
      <c r="N36" s="136">
        <v>4.0280636448075158E-5</v>
      </c>
      <c r="O36" s="136">
        <v>4.4756262720083513E-6</v>
      </c>
      <c r="P36" s="136">
        <v>4.4756262720083513E-6</v>
      </c>
      <c r="Q36" s="136">
        <v>1.5217129324828394E-4</v>
      </c>
      <c r="R36" s="136">
        <v>1.6112254579230063E-4</v>
      </c>
      <c r="S36" s="136">
        <v>2.7972664200052192E-4</v>
      </c>
      <c r="T36" s="136">
        <v>7.1610020352133614E-3</v>
      </c>
      <c r="U36" s="136">
        <v>4.6994075856087685E-5</v>
      </c>
      <c r="V36" s="136">
        <v>2.6853757632050104E-4</v>
      </c>
      <c r="W36" s="136">
        <v>1.0517721739219624E-5</v>
      </c>
      <c r="X36" s="136">
        <v>6.7134394080125265E-6</v>
      </c>
      <c r="Y36" s="136">
        <v>1.1189065680020878E-5</v>
      </c>
      <c r="Z36" s="136">
        <v>8.3246648659355336E-9</v>
      </c>
      <c r="AA36" s="136">
        <v>1.9245192969635909E-9</v>
      </c>
      <c r="AB36" s="136">
        <v>1.7912754272196304E-5</v>
      </c>
      <c r="AC36" s="136">
        <v>3.1329383904058463E-5</v>
      </c>
      <c r="AD36" s="136">
        <v>1.2755534875223798E-4</v>
      </c>
      <c r="AE36" s="137"/>
      <c r="AF36" s="138">
        <v>9.4453075293685327</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3.9737801780000002</v>
      </c>
      <c r="F37" s="136">
        <v>0.23801534699999996</v>
      </c>
      <c r="G37" s="136">
        <v>9.5952000000000006E-4</v>
      </c>
      <c r="H37" s="136" t="s">
        <v>385</v>
      </c>
      <c r="I37" s="136">
        <v>4.2327999999999999E-5</v>
      </c>
      <c r="J37" s="136">
        <v>4.2327999999999999E-5</v>
      </c>
      <c r="K37" s="136">
        <v>4.2327999999999999E-5</v>
      </c>
      <c r="L37" s="136">
        <v>1.6969440938430298E-6</v>
      </c>
      <c r="M37" s="136">
        <v>0.36501146999999995</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0.17849999999999999</v>
      </c>
      <c r="AG37" s="136" t="s">
        <v>392</v>
      </c>
      <c r="AH37" s="136">
        <v>23705.177591340005</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1.975677237</v>
      </c>
      <c r="F39" s="136">
        <v>9.4041477999999845E-2</v>
      </c>
      <c r="G39" s="136">
        <v>0.91687242300000005</v>
      </c>
      <c r="H39" s="136" t="s">
        <v>392</v>
      </c>
      <c r="I39" s="136">
        <v>0.25105971099999985</v>
      </c>
      <c r="J39" s="136">
        <v>0.33736203899999989</v>
      </c>
      <c r="K39" s="136">
        <v>0.63766075799999999</v>
      </c>
      <c r="L39" s="136">
        <v>3.0148865350730351E-2</v>
      </c>
      <c r="M39" s="136">
        <v>2.188349375</v>
      </c>
      <c r="N39" s="136">
        <v>6.1269246234073968E-2</v>
      </c>
      <c r="O39" s="136">
        <v>1.082038768074412E-2</v>
      </c>
      <c r="P39" s="136">
        <v>5.3816230861813159E-3</v>
      </c>
      <c r="Q39" s="136">
        <v>4.9535089149098125E-3</v>
      </c>
      <c r="R39" s="136">
        <v>2.3094895228660817E-2</v>
      </c>
      <c r="S39" s="136">
        <v>1.0671511130563629E-2</v>
      </c>
      <c r="T39" s="136">
        <v>2.4129756666890583E-2</v>
      </c>
      <c r="U39" s="136">
        <v>1.2586600779816177E-3</v>
      </c>
      <c r="V39" s="136">
        <v>0.46560100452690001</v>
      </c>
      <c r="W39" s="136">
        <v>0.16217517431149173</v>
      </c>
      <c r="X39" s="136">
        <v>4.1208435043317379E-2</v>
      </c>
      <c r="Y39" s="136">
        <v>6.1119674712336168E-2</v>
      </c>
      <c r="Z39" s="136">
        <v>3.8076434807527947E-2</v>
      </c>
      <c r="AA39" s="136">
        <v>3.5380259442351403E-2</v>
      </c>
      <c r="AB39" s="136">
        <v>0.17578480400553292</v>
      </c>
      <c r="AC39" s="136">
        <v>4.1061829013933617E-3</v>
      </c>
      <c r="AD39" s="136">
        <v>4.1301014135529307E-2</v>
      </c>
      <c r="AE39" s="137"/>
      <c r="AF39" s="138">
        <v>164.98807199860269</v>
      </c>
      <c r="AG39" s="138">
        <v>1176.3484731762267</v>
      </c>
      <c r="AH39" s="138">
        <v>37589.842795680001</v>
      </c>
      <c r="AI39" s="138">
        <v>332.87027386000005</v>
      </c>
      <c r="AJ39" s="138" t="s">
        <v>392</v>
      </c>
      <c r="AK39" s="138" t="s">
        <v>385</v>
      </c>
      <c r="AL39" s="147" t="s">
        <v>49</v>
      </c>
    </row>
    <row r="40" spans="1:38" s="2" customFormat="1" ht="26.25" customHeight="1" thickBot="1" x14ac:dyDescent="0.25">
      <c r="A40" s="63" t="s">
        <v>70</v>
      </c>
      <c r="B40" s="63" t="s">
        <v>105</v>
      </c>
      <c r="C40" s="64" t="s">
        <v>361</v>
      </c>
      <c r="D40" s="65"/>
      <c r="E40" s="136">
        <v>0.1447911875</v>
      </c>
      <c r="F40" s="136">
        <v>1.49854375E-2</v>
      </c>
      <c r="G40" s="136">
        <v>8.8750000000000002E-5</v>
      </c>
      <c r="H40" s="136">
        <v>3.5500000000000002E-5</v>
      </c>
      <c r="I40" s="136">
        <v>9.3364999999999993E-3</v>
      </c>
      <c r="J40" s="136">
        <v>9.3364999999999993E-3</v>
      </c>
      <c r="K40" s="136">
        <v>9.3364999999999993E-3</v>
      </c>
      <c r="L40" s="136">
        <v>5.7953750000000002E-3</v>
      </c>
      <c r="M40" s="136">
        <v>4.7809625000000001E-2</v>
      </c>
      <c r="N40" s="136" t="s">
        <v>395</v>
      </c>
      <c r="O40" s="136">
        <v>4.4374999999999994E-5</v>
      </c>
      <c r="P40" s="136" t="s">
        <v>395</v>
      </c>
      <c r="Q40" s="136" t="s">
        <v>395</v>
      </c>
      <c r="R40" s="136">
        <v>2.2187500000000001E-4</v>
      </c>
      <c r="S40" s="136">
        <v>7.5437500000000001E-3</v>
      </c>
      <c r="T40" s="136">
        <v>3.1062500000000003E-4</v>
      </c>
      <c r="U40" s="136">
        <v>4.4374999999999994E-5</v>
      </c>
      <c r="V40" s="136">
        <v>4.4374999999999996E-3</v>
      </c>
      <c r="W40" s="136" t="s">
        <v>395</v>
      </c>
      <c r="X40" s="136">
        <v>1.33125E-4</v>
      </c>
      <c r="Y40" s="136">
        <v>2.2187500000000001E-4</v>
      </c>
      <c r="Z40" s="136" t="s">
        <v>395</v>
      </c>
      <c r="AA40" s="136" t="s">
        <v>395</v>
      </c>
      <c r="AB40" s="136">
        <v>3.5500000000000001E-4</v>
      </c>
      <c r="AC40" s="136" t="s">
        <v>395</v>
      </c>
      <c r="AD40" s="136" t="s">
        <v>395</v>
      </c>
      <c r="AE40" s="137"/>
      <c r="AF40" s="138">
        <v>187.296926125</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4.1456246183705616</v>
      </c>
      <c r="F41" s="136">
        <v>48.681323485126171</v>
      </c>
      <c r="G41" s="136">
        <v>2.3430591950748028</v>
      </c>
      <c r="H41" s="136">
        <v>2.063475022262415</v>
      </c>
      <c r="I41" s="136">
        <v>21.984407319638553</v>
      </c>
      <c r="J41" s="136">
        <v>22.490786146027947</v>
      </c>
      <c r="K41" s="136">
        <v>23.895036354971694</v>
      </c>
      <c r="L41" s="136">
        <v>2.1638635665810302</v>
      </c>
      <c r="M41" s="136">
        <v>226.49209458257744</v>
      </c>
      <c r="N41" s="136">
        <v>0.47766839408349659</v>
      </c>
      <c r="O41" s="136">
        <v>0.30416337347768729</v>
      </c>
      <c r="P41" s="136">
        <v>8.8915155141788355E-2</v>
      </c>
      <c r="Q41" s="136">
        <v>7.4630851448430666E-2</v>
      </c>
      <c r="R41" s="136">
        <v>1.0086552701294762</v>
      </c>
      <c r="S41" s="136">
        <v>0.25171888349000743</v>
      </c>
      <c r="T41" s="136">
        <v>0.13488167249235833</v>
      </c>
      <c r="U41" s="136">
        <v>5.277659295776508E-2</v>
      </c>
      <c r="V41" s="136">
        <v>5.7984383446859908</v>
      </c>
      <c r="W41" s="136">
        <v>8.6864508759305057</v>
      </c>
      <c r="X41" s="136">
        <v>6.0544362675404759</v>
      </c>
      <c r="Y41" s="136">
        <v>4.3476246609465949</v>
      </c>
      <c r="Z41" s="136">
        <v>2.4054998306280209</v>
      </c>
      <c r="AA41" s="136">
        <v>3.1740170783012362</v>
      </c>
      <c r="AB41" s="136">
        <v>15.981577837416332</v>
      </c>
      <c r="AC41" s="136">
        <v>2.0658862387440204</v>
      </c>
      <c r="AD41" s="136">
        <v>0.11278276460745937</v>
      </c>
      <c r="AE41" s="137"/>
      <c r="AF41" s="138">
        <v>322</v>
      </c>
      <c r="AG41" s="138">
        <v>3670.2687908339003</v>
      </c>
      <c r="AH41" s="138">
        <v>59225.832900000009</v>
      </c>
      <c r="AI41" s="138">
        <v>30799.018532935712</v>
      </c>
      <c r="AJ41" s="138" t="s">
        <v>392</v>
      </c>
      <c r="AK41" s="138" t="s">
        <v>385</v>
      </c>
      <c r="AL41" s="147" t="s">
        <v>49</v>
      </c>
    </row>
    <row r="42" spans="1:38" s="2" customFormat="1" ht="26.25" customHeight="1" thickBot="1" x14ac:dyDescent="0.25">
      <c r="A42" s="63" t="s">
        <v>70</v>
      </c>
      <c r="B42" s="63" t="s">
        <v>107</v>
      </c>
      <c r="C42" s="64" t="s">
        <v>108</v>
      </c>
      <c r="D42" s="65"/>
      <c r="E42" s="136">
        <v>0.10718933200000004</v>
      </c>
      <c r="F42" s="136">
        <v>7.3116068000000034E-2</v>
      </c>
      <c r="G42" s="136">
        <v>1.1912000000000004E-4</v>
      </c>
      <c r="H42" s="136">
        <v>3.3984000000000012E-5</v>
      </c>
      <c r="I42" s="136">
        <v>5.880472000000002E-3</v>
      </c>
      <c r="J42" s="136">
        <v>5.880472000000002E-3</v>
      </c>
      <c r="K42" s="136">
        <v>5.880472000000002E-3</v>
      </c>
      <c r="L42" s="136">
        <v>3.3445680000000013E-3</v>
      </c>
      <c r="M42" s="136">
        <v>2.6589430480000011</v>
      </c>
      <c r="N42" s="136" t="s">
        <v>395</v>
      </c>
      <c r="O42" s="136">
        <v>5.9560000000000033E-5</v>
      </c>
      <c r="P42" s="136" t="s">
        <v>395</v>
      </c>
      <c r="Q42" s="136" t="s">
        <v>395</v>
      </c>
      <c r="R42" s="136">
        <v>2.9780000000000008E-4</v>
      </c>
      <c r="S42" s="136">
        <v>1.0125200000000004E-2</v>
      </c>
      <c r="T42" s="136">
        <v>4.169200000000002E-4</v>
      </c>
      <c r="U42" s="136">
        <v>5.9560000000000033E-5</v>
      </c>
      <c r="V42" s="136">
        <v>5.9560000000000021E-3</v>
      </c>
      <c r="W42" s="136" t="s">
        <v>395</v>
      </c>
      <c r="X42" s="136">
        <v>2.1284000000000008E-4</v>
      </c>
      <c r="Y42" s="136">
        <v>2.636400000000001E-4</v>
      </c>
      <c r="Z42" s="136" t="s">
        <v>395</v>
      </c>
      <c r="AA42" s="136" t="s">
        <v>395</v>
      </c>
      <c r="AB42" s="136">
        <v>4.7648000000000015E-4</v>
      </c>
      <c r="AC42" s="136" t="s">
        <v>395</v>
      </c>
      <c r="AD42" s="136" t="s">
        <v>395</v>
      </c>
      <c r="AE42" s="137"/>
      <c r="AF42" s="138">
        <v>256.82850532000009</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0.15417610400000001</v>
      </c>
      <c r="F43" s="136">
        <v>9.2139800000000088E-3</v>
      </c>
      <c r="G43" s="136">
        <v>0.14200011000000001</v>
      </c>
      <c r="H43" s="136" t="s">
        <v>395</v>
      </c>
      <c r="I43" s="136">
        <v>4.6213560000000042E-2</v>
      </c>
      <c r="J43" s="136">
        <v>9.4794695000000082E-2</v>
      </c>
      <c r="K43" s="136">
        <v>0.20444011699999998</v>
      </c>
      <c r="L43" s="136">
        <v>9.6665870449010125E-3</v>
      </c>
      <c r="M43" s="136">
        <v>0.221572717</v>
      </c>
      <c r="N43" s="136">
        <v>2.0078968938336734E-2</v>
      </c>
      <c r="O43" s="136">
        <v>7.8508315497632442E-4</v>
      </c>
      <c r="P43" s="136">
        <v>9.3130534005961892E-4</v>
      </c>
      <c r="Q43" s="136">
        <v>7.4830233451806023E-4</v>
      </c>
      <c r="R43" s="136">
        <v>3.3570433894308956E-3</v>
      </c>
      <c r="S43" s="136">
        <v>3.3304005209744102E-3</v>
      </c>
      <c r="T43" s="136">
        <v>1.6158526590903863E-2</v>
      </c>
      <c r="U43" s="136">
        <v>2.4686200212157384E-4</v>
      </c>
      <c r="V43" s="136">
        <v>4.8340820676432021E-2</v>
      </c>
      <c r="W43" s="136">
        <v>3.98406993479343E-2</v>
      </c>
      <c r="X43" s="136">
        <v>1.0247442294312074E-2</v>
      </c>
      <c r="Y43" s="136">
        <v>1.3958417529054072E-2</v>
      </c>
      <c r="Z43" s="136">
        <v>6.2945301275137795E-3</v>
      </c>
      <c r="AA43" s="136">
        <v>5.2496532862882353E-3</v>
      </c>
      <c r="AB43" s="136">
        <v>3.5750043237168169E-2</v>
      </c>
      <c r="AC43" s="136">
        <v>2.5863864573884255E-4</v>
      </c>
      <c r="AD43" s="136">
        <v>1.6756423343781603E-2</v>
      </c>
      <c r="AE43" s="137"/>
      <c r="AF43" s="138">
        <v>159.90878370787939</v>
      </c>
      <c r="AG43" s="138">
        <v>100.23629406015384</v>
      </c>
      <c r="AH43" s="138">
        <v>1930.0961759399995</v>
      </c>
      <c r="AI43" s="138">
        <v>85.173908250669967</v>
      </c>
      <c r="AJ43" s="138" t="s">
        <v>392</v>
      </c>
      <c r="AK43" s="138" t="s">
        <v>385</v>
      </c>
      <c r="AL43" s="147" t="s">
        <v>49</v>
      </c>
    </row>
    <row r="44" spans="1:38" s="2" customFormat="1" ht="26.25" customHeight="1" thickBot="1" x14ac:dyDescent="0.25">
      <c r="A44" s="63" t="s">
        <v>70</v>
      </c>
      <c r="B44" s="63" t="s">
        <v>111</v>
      </c>
      <c r="C44" s="64" t="s">
        <v>112</v>
      </c>
      <c r="D44" s="65"/>
      <c r="E44" s="136">
        <v>2.6626524220601819</v>
      </c>
      <c r="F44" s="136">
        <v>0.36451383794111969</v>
      </c>
      <c r="G44" s="136">
        <v>1.6248381588996035E-3</v>
      </c>
      <c r="H44" s="136">
        <v>6.2993526355984146E-4</v>
      </c>
      <c r="I44" s="136">
        <v>0.14663576989874708</v>
      </c>
      <c r="J44" s="136">
        <v>0.14663576989874708</v>
      </c>
      <c r="K44" s="136">
        <v>0.14663576989874708</v>
      </c>
      <c r="L44" s="136">
        <v>8.4744759726872967E-2</v>
      </c>
      <c r="M44" s="136">
        <v>4.7262584422209777</v>
      </c>
      <c r="N44" s="136" t="s">
        <v>395</v>
      </c>
      <c r="O44" s="136">
        <v>8.1241907944980176E-4</v>
      </c>
      <c r="P44" s="136" t="s">
        <v>395</v>
      </c>
      <c r="Q44" s="136" t="s">
        <v>395</v>
      </c>
      <c r="R44" s="136">
        <v>4.0620953972490088E-3</v>
      </c>
      <c r="S44" s="136">
        <v>0.13811124350646628</v>
      </c>
      <c r="T44" s="136">
        <v>5.6869335561486132E-3</v>
      </c>
      <c r="U44" s="136">
        <v>8.1241907944980176E-4</v>
      </c>
      <c r="V44" s="136">
        <v>8.124190794498018E-2</v>
      </c>
      <c r="W44" s="136" t="s">
        <v>395</v>
      </c>
      <c r="X44" s="136">
        <v>2.4872572383494054E-3</v>
      </c>
      <c r="Y44" s="136">
        <v>4.0120953972490082E-3</v>
      </c>
      <c r="Z44" s="136" t="s">
        <v>395</v>
      </c>
      <c r="AA44" s="136" t="s">
        <v>395</v>
      </c>
      <c r="AB44" s="136">
        <v>6.4993526355984132E-3</v>
      </c>
      <c r="AC44" s="136" t="s">
        <v>395</v>
      </c>
      <c r="AD44" s="136" t="s">
        <v>395</v>
      </c>
      <c r="AE44" s="137"/>
      <c r="AF44" s="138">
        <v>3437</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0.19578626399999999</v>
      </c>
      <c r="F46" s="136">
        <v>0.47425160599999983</v>
      </c>
      <c r="G46" s="136">
        <v>0.31830277500000004</v>
      </c>
      <c r="H46" s="136">
        <v>4.2907750000000001E-3</v>
      </c>
      <c r="I46" s="136">
        <v>2.180888499999999E-2</v>
      </c>
      <c r="J46" s="136">
        <v>3.2173622999999985E-2</v>
      </c>
      <c r="K46" s="136">
        <v>7.9957892000000003E-2</v>
      </c>
      <c r="L46" s="136">
        <v>1.9177843953510553E-3</v>
      </c>
      <c r="M46" s="136">
        <v>0.18270297899999999</v>
      </c>
      <c r="N46" s="136">
        <v>1.3104286126908284E-2</v>
      </c>
      <c r="O46" s="136">
        <v>2.2592719749016491E-4</v>
      </c>
      <c r="P46" s="136">
        <v>9.0749172095971864E-4</v>
      </c>
      <c r="Q46" s="136">
        <v>5.4682289281870783E-4</v>
      </c>
      <c r="R46" s="136">
        <v>2.2560025755172615E-3</v>
      </c>
      <c r="S46" s="136">
        <v>1.712393090260796E-3</v>
      </c>
      <c r="T46" s="136">
        <v>8.6588409360111029E-3</v>
      </c>
      <c r="U46" s="136">
        <v>2.2590751606848674E-4</v>
      </c>
      <c r="V46" s="136">
        <v>2.1861552719865545E-2</v>
      </c>
      <c r="W46" s="136">
        <v>1.9422869107145867E-2</v>
      </c>
      <c r="X46" s="136">
        <v>4.3082603101408466E-3</v>
      </c>
      <c r="Y46" s="136">
        <v>5.9601052394947437E-3</v>
      </c>
      <c r="Z46" s="136">
        <v>2.8120594806929152E-3</v>
      </c>
      <c r="AA46" s="136">
        <v>2.3011750452238311E-3</v>
      </c>
      <c r="AB46" s="136">
        <v>1.5381600075552334E-2</v>
      </c>
      <c r="AC46" s="136">
        <v>8.5323686714469383E-5</v>
      </c>
      <c r="AD46" s="136">
        <v>1.6590138868025375E-2</v>
      </c>
      <c r="AE46" s="137"/>
      <c r="AF46" s="138">
        <v>4.4991830904454249</v>
      </c>
      <c r="AG46" s="138">
        <v>199.38371090000004</v>
      </c>
      <c r="AH46" s="138">
        <v>2846.7764098200018</v>
      </c>
      <c r="AI46" s="138">
        <v>267.094604925</v>
      </c>
      <c r="AJ46" s="138">
        <v>49.827563999999995</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7.5335999999999999</v>
      </c>
      <c r="G48" s="136" t="s">
        <v>385</v>
      </c>
      <c r="H48" s="136" t="s">
        <v>385</v>
      </c>
      <c r="I48" s="136">
        <v>0.10044800000000001</v>
      </c>
      <c r="J48" s="136">
        <v>0.70313600000000009</v>
      </c>
      <c r="K48" s="136">
        <v>1.481608</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2.5112000000000001</v>
      </c>
      <c r="AL48" s="147" t="s">
        <v>400</v>
      </c>
    </row>
    <row r="49" spans="1:38" s="2" customFormat="1" ht="26.25" customHeight="1" thickBot="1" x14ac:dyDescent="0.25">
      <c r="A49" s="63" t="s">
        <v>119</v>
      </c>
      <c r="B49" s="63" t="s">
        <v>122</v>
      </c>
      <c r="C49" s="64" t="s">
        <v>123</v>
      </c>
      <c r="D49" s="65"/>
      <c r="E49" s="136">
        <v>1.5660000000000001E-3</v>
      </c>
      <c r="F49" s="136">
        <v>1.3398E-2</v>
      </c>
      <c r="G49" s="136">
        <v>1.3920000000000002E-3</v>
      </c>
      <c r="H49" s="136">
        <v>6.438000000000001E-3</v>
      </c>
      <c r="I49" s="136">
        <v>0.10614</v>
      </c>
      <c r="J49" s="136">
        <v>0.25403999999999999</v>
      </c>
      <c r="K49" s="136">
        <v>0.60377999999999998</v>
      </c>
      <c r="L49" s="136">
        <v>5.2008599999999995E-2</v>
      </c>
      <c r="M49" s="136">
        <v>0.8004</v>
      </c>
      <c r="N49" s="136">
        <v>0.66120000000000001</v>
      </c>
      <c r="O49" s="136">
        <v>1.218E-2</v>
      </c>
      <c r="P49" s="136">
        <v>2.0879999999999999E-2</v>
      </c>
      <c r="Q49" s="136">
        <v>2.2619999999999998E-2</v>
      </c>
      <c r="R49" s="136">
        <v>0.29580000000000001</v>
      </c>
      <c r="S49" s="136">
        <v>8.3519999999999997E-2</v>
      </c>
      <c r="T49" s="136">
        <v>0.20879999999999999</v>
      </c>
      <c r="U49" s="136">
        <v>2.784E-2</v>
      </c>
      <c r="V49" s="136">
        <v>0.38279999999999997</v>
      </c>
      <c r="W49" s="136">
        <v>5.22</v>
      </c>
      <c r="X49" s="136">
        <v>0.27839999999999998</v>
      </c>
      <c r="Y49" s="136">
        <v>0.34800000000000003</v>
      </c>
      <c r="Z49" s="136">
        <v>0.17400000000000002</v>
      </c>
      <c r="AA49" s="136">
        <v>0.12180000000000001</v>
      </c>
      <c r="AB49" s="136">
        <v>0.92220000000000002</v>
      </c>
      <c r="AC49" s="136" t="s">
        <v>395</v>
      </c>
      <c r="AD49" s="136" t="s">
        <v>395</v>
      </c>
      <c r="AE49" s="137"/>
      <c r="AF49" s="138" t="s">
        <v>385</v>
      </c>
      <c r="AG49" s="138" t="s">
        <v>385</v>
      </c>
      <c r="AH49" s="138" t="s">
        <v>385</v>
      </c>
      <c r="AI49" s="138" t="s">
        <v>385</v>
      </c>
      <c r="AJ49" s="138" t="s">
        <v>385</v>
      </c>
      <c r="AK49" s="138">
        <v>1.74</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0.71526625199999994</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10.693337999999999</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2.85498E-2</v>
      </c>
      <c r="O52" s="136">
        <v>2.85498E-2</v>
      </c>
      <c r="P52" s="136">
        <v>2.85498E-2</v>
      </c>
      <c r="Q52" s="136">
        <v>2.85498E-2</v>
      </c>
      <c r="R52" s="136">
        <v>2.85498E-2</v>
      </c>
      <c r="S52" s="136">
        <v>2.85498E-2</v>
      </c>
      <c r="T52" s="136">
        <v>2.85498E-2</v>
      </c>
      <c r="U52" s="136">
        <v>2.85498E-2</v>
      </c>
      <c r="V52" s="136">
        <v>2.85498E-2</v>
      </c>
      <c r="W52" s="136">
        <v>3.1908600000000002E-2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5.5979999999999999</v>
      </c>
      <c r="AL52" s="147" t="s">
        <v>404</v>
      </c>
    </row>
    <row r="53" spans="1:38" s="2" customFormat="1" ht="26.25" customHeight="1" thickBot="1" x14ac:dyDescent="0.25">
      <c r="A53" s="63" t="s">
        <v>119</v>
      </c>
      <c r="B53" s="67" t="s">
        <v>129</v>
      </c>
      <c r="C53" s="69" t="s">
        <v>130</v>
      </c>
      <c r="D53" s="66"/>
      <c r="E53" s="136" t="s">
        <v>385</v>
      </c>
      <c r="F53" s="136">
        <v>3.9289643058439894</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1.9644821529219947</v>
      </c>
      <c r="AL53" s="147" t="s">
        <v>405</v>
      </c>
    </row>
    <row r="54" spans="1:38" s="2" customFormat="1" ht="37.5" customHeight="1" thickBot="1" x14ac:dyDescent="0.25">
      <c r="A54" s="63" t="s">
        <v>119</v>
      </c>
      <c r="B54" s="67" t="s">
        <v>131</v>
      </c>
      <c r="C54" s="69" t="s">
        <v>132</v>
      </c>
      <c r="D54" s="66"/>
      <c r="E54" s="136" t="s">
        <v>385</v>
      </c>
      <c r="F54" s="136">
        <v>0.78564200000000006</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81643</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3.6960426999999997E-2</v>
      </c>
      <c r="J57" s="136">
        <v>8.7217328999999996E-2</v>
      </c>
      <c r="K57" s="136">
        <v>0.21487458000000001</v>
      </c>
      <c r="L57" s="136">
        <v>1.1088128099999998E-3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2352.6779999999999</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5.3647670000000003E-3</v>
      </c>
      <c r="J58" s="136">
        <v>6.4377237000000004E-2</v>
      </c>
      <c r="K58" s="136">
        <v>0.53647700899999995</v>
      </c>
      <c r="L58" s="136">
        <v>2.4677928199999999E-5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913.08199999999999</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5.1206922999999994E-2</v>
      </c>
      <c r="J59" s="136">
        <v>5.3457773999999993E-2</v>
      </c>
      <c r="K59" s="136">
        <v>5.6271341000000002E-2</v>
      </c>
      <c r="L59" s="136">
        <v>3.1748292259999996E-5</v>
      </c>
      <c r="M59" s="136" t="s">
        <v>394</v>
      </c>
      <c r="N59" s="136">
        <v>0.45396694532592319</v>
      </c>
      <c r="O59" s="136">
        <v>1.3936560000000001E-2</v>
      </c>
      <c r="P59" s="136">
        <v>8.3892910799999987E-4</v>
      </c>
      <c r="Q59" s="136">
        <v>3.3680019999999998E-2</v>
      </c>
      <c r="R59" s="136">
        <v>4.2971059999999998E-2</v>
      </c>
      <c r="S59" s="136">
        <v>1.9575012519999998E-3</v>
      </c>
      <c r="T59" s="136">
        <v>2.7873120000000001E-2</v>
      </c>
      <c r="U59" s="136">
        <v>0.174207</v>
      </c>
      <c r="V59" s="136">
        <v>0.10346792331999999</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279.64303599999994</v>
      </c>
      <c r="AL59" s="147" t="s">
        <v>410</v>
      </c>
    </row>
    <row r="60" spans="1:38" s="2" customFormat="1" ht="26.25" customHeight="1" thickBot="1" x14ac:dyDescent="0.25">
      <c r="A60" s="63" t="s">
        <v>53</v>
      </c>
      <c r="B60" s="71" t="s">
        <v>142</v>
      </c>
      <c r="C60" s="64" t="s">
        <v>143</v>
      </c>
      <c r="D60" s="110"/>
      <c r="E60" s="136">
        <v>2.1439446000000001E-2</v>
      </c>
      <c r="F60" s="136">
        <v>4.5745499999999995E-4</v>
      </c>
      <c r="G60" s="136">
        <v>1.4357198E-2</v>
      </c>
      <c r="H60" s="136" t="s">
        <v>385</v>
      </c>
      <c r="I60" s="136">
        <v>3.7194929999999995E-3</v>
      </c>
      <c r="J60" s="136">
        <v>4.4590252999999976E-2</v>
      </c>
      <c r="K60" s="136">
        <v>0.371522713</v>
      </c>
      <c r="L60" s="136" t="s">
        <v>385</v>
      </c>
      <c r="M60" s="136">
        <v>4.3117508999999998E-2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59.958810968988111</v>
      </c>
      <c r="AG60" s="138">
        <v>56.384779999999992</v>
      </c>
      <c r="AH60" s="138">
        <v>72.594253800000004</v>
      </c>
      <c r="AI60" s="138" t="s">
        <v>392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0.13926089787387483</v>
      </c>
      <c r="J61" s="136">
        <v>1.3926089787387486</v>
      </c>
      <c r="K61" s="136">
        <v>4.6557868502695756</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3.9051651199999999</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0.433265501</v>
      </c>
      <c r="F63" s="136">
        <v>0.15781389000000007</v>
      </c>
      <c r="G63" s="136">
        <v>0.48481993999999995</v>
      </c>
      <c r="H63" s="136">
        <v>4.0986219999999997E-3</v>
      </c>
      <c r="I63" s="136">
        <v>0.14081747900000002</v>
      </c>
      <c r="J63" s="136">
        <v>0.14937553700000003</v>
      </c>
      <c r="K63" s="136">
        <v>0.17566579699999998</v>
      </c>
      <c r="L63" s="136" t="s">
        <v>395</v>
      </c>
      <c r="M63" s="136">
        <v>1.7465351709999999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22.80942924</v>
      </c>
      <c r="AG63" s="138">
        <v>588.17793132999998</v>
      </c>
      <c r="AH63" s="138">
        <v>2013.8708953799996</v>
      </c>
      <c r="AI63" s="138" t="s">
        <v>392</v>
      </c>
      <c r="AJ63" s="138" t="s">
        <v>385</v>
      </c>
      <c r="AK63" s="138" t="s">
        <v>385</v>
      </c>
      <c r="AL63" s="147" t="s">
        <v>402</v>
      </c>
    </row>
    <row r="64" spans="1:38" s="2" customFormat="1" ht="26.25" customHeight="1" thickBot="1" x14ac:dyDescent="0.25">
      <c r="A64" s="63" t="s">
        <v>53</v>
      </c>
      <c r="B64" s="71" t="s">
        <v>150</v>
      </c>
      <c r="C64" s="64" t="s">
        <v>151</v>
      </c>
      <c r="D64" s="65"/>
      <c r="E64" s="136">
        <v>0.27110912100000001</v>
      </c>
      <c r="F64" s="136">
        <v>4.5060649999999992E-3</v>
      </c>
      <c r="G64" s="136">
        <v>1.3121820000000001E-3</v>
      </c>
      <c r="H64" s="136">
        <v>4.2634700000000001E-3</v>
      </c>
      <c r="I64" s="136">
        <v>3.936546E-3</v>
      </c>
      <c r="J64" s="136">
        <v>6.5609099999999997E-3</v>
      </c>
      <c r="K64" s="136">
        <v>1.0934850000000001E-2</v>
      </c>
      <c r="L64" s="136" t="s">
        <v>385</v>
      </c>
      <c r="M64" s="136">
        <v>0.10639947100000001</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4674.6485460000004</v>
      </c>
      <c r="AI64" s="138" t="s">
        <v>392</v>
      </c>
      <c r="AJ64" s="138" t="s">
        <v>392</v>
      </c>
      <c r="AK64" s="138">
        <v>426.34699999999998</v>
      </c>
      <c r="AL64" s="147" t="s">
        <v>414</v>
      </c>
    </row>
    <row r="65" spans="1:38" s="2" customFormat="1" ht="26.25" customHeight="1" thickBot="1" x14ac:dyDescent="0.25">
      <c r="A65" s="63" t="s">
        <v>53</v>
      </c>
      <c r="B65" s="67" t="s">
        <v>152</v>
      </c>
      <c r="C65" s="64" t="s">
        <v>153</v>
      </c>
      <c r="D65" s="65"/>
      <c r="E65" s="136">
        <v>0.21629098121927787</v>
      </c>
      <c r="F65" s="136" t="s">
        <v>385</v>
      </c>
      <c r="G65" s="136" t="s">
        <v>385</v>
      </c>
      <c r="H65" s="136">
        <v>4.8494613530378552E-3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497.67700000000002</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6.8805959999999999E-2</v>
      </c>
      <c r="F67" s="136">
        <v>1.1583047582661602E-5</v>
      </c>
      <c r="G67" s="136">
        <v>8.946761000000001E-3</v>
      </c>
      <c r="H67" s="136" t="s">
        <v>385</v>
      </c>
      <c r="I67" s="136">
        <v>0.11136220199999999</v>
      </c>
      <c r="J67" s="136">
        <v>0.18560367300000002</v>
      </c>
      <c r="K67" s="136">
        <v>0.30933945000000002</v>
      </c>
      <c r="L67" s="136" t="s">
        <v>395</v>
      </c>
      <c r="M67" s="136">
        <v>6.6027475999999988E-2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241.7467206</v>
      </c>
      <c r="AI67" s="138" t="s">
        <v>392</v>
      </c>
      <c r="AJ67" s="138" t="s">
        <v>392</v>
      </c>
      <c r="AK67" s="138">
        <v>97.028999999999996</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0.46489530600000001</v>
      </c>
      <c r="F70" s="136">
        <v>1.3922222640000002</v>
      </c>
      <c r="G70" s="136">
        <v>1.06671479</v>
      </c>
      <c r="H70" s="136">
        <v>0.21493189100000001</v>
      </c>
      <c r="I70" s="136">
        <v>9.3019346999999947E-2</v>
      </c>
      <c r="J70" s="136">
        <v>0.14626984099999996</v>
      </c>
      <c r="K70" s="136">
        <v>0.22341951099999999</v>
      </c>
      <c r="L70" s="136">
        <v>1.674348245999999E-3</v>
      </c>
      <c r="M70" s="136">
        <v>1.3587301700000001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141.76085618824737</v>
      </c>
      <c r="AG70" s="138" t="s">
        <v>392</v>
      </c>
      <c r="AH70" s="138">
        <v>1287.9378883000004</v>
      </c>
      <c r="AI70" s="138">
        <v>2.8291999999999997</v>
      </c>
      <c r="AJ70" s="138" t="s">
        <v>392</v>
      </c>
      <c r="AK70" s="138" t="s">
        <v>385</v>
      </c>
      <c r="AL70" s="147" t="s">
        <v>402</v>
      </c>
    </row>
    <row r="71" spans="1:38" s="2" customFormat="1" ht="26.25" customHeight="1" thickBot="1" x14ac:dyDescent="0.25">
      <c r="A71" s="63" t="s">
        <v>53</v>
      </c>
      <c r="B71" s="63" t="s">
        <v>163</v>
      </c>
      <c r="C71" s="64" t="s">
        <v>164</v>
      </c>
      <c r="D71" s="70"/>
      <c r="E71" s="136">
        <v>6.1766407629183694E-5</v>
      </c>
      <c r="F71" s="136">
        <v>1.7803526629999995</v>
      </c>
      <c r="G71" s="136">
        <v>1.9761084099402315E-6</v>
      </c>
      <c r="H71" s="136">
        <v>6.86E-5</v>
      </c>
      <c r="I71" s="136">
        <v>1.7416892527827247E-6</v>
      </c>
      <c r="J71" s="136">
        <v>2.1825058909722852E-6</v>
      </c>
      <c r="K71" s="136">
        <v>2.2042658183381848E-6</v>
      </c>
      <c r="L71" s="136" t="s">
        <v>395</v>
      </c>
      <c r="M71" s="136">
        <v>1.3185212667780455E-5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1.6663431000000002</v>
      </c>
      <c r="AG71" s="138" t="s">
        <v>392</v>
      </c>
      <c r="AH71" s="138" t="s">
        <v>385</v>
      </c>
      <c r="AI71" s="138" t="s">
        <v>392</v>
      </c>
      <c r="AJ71" s="138" t="s">
        <v>392</v>
      </c>
      <c r="AK71" s="138" t="s">
        <v>385</v>
      </c>
      <c r="AL71" s="147" t="s">
        <v>402</v>
      </c>
    </row>
    <row r="72" spans="1:38" s="2" customFormat="1" ht="26.25" customHeight="1" thickBot="1" x14ac:dyDescent="0.25">
      <c r="A72" s="63" t="s">
        <v>53</v>
      </c>
      <c r="B72" s="63" t="s">
        <v>165</v>
      </c>
      <c r="C72" s="64" t="s">
        <v>166</v>
      </c>
      <c r="D72" s="65"/>
      <c r="E72" s="136">
        <v>2.6012094179999998</v>
      </c>
      <c r="F72" s="136">
        <v>0.54158183000000004</v>
      </c>
      <c r="G72" s="136">
        <v>7.4667801430000003</v>
      </c>
      <c r="H72" s="136">
        <v>2.0802000000000002E-5</v>
      </c>
      <c r="I72" s="136">
        <v>0.387082598</v>
      </c>
      <c r="J72" s="136">
        <v>0.60207990200000006</v>
      </c>
      <c r="K72" s="136">
        <v>2.3877888830000003</v>
      </c>
      <c r="L72" s="136">
        <v>1.3934973528E-3</v>
      </c>
      <c r="M72" s="136">
        <v>78.015015532000007</v>
      </c>
      <c r="N72" s="136">
        <v>4.486360713113231</v>
      </c>
      <c r="O72" s="136">
        <v>7.9371848209939491E-2</v>
      </c>
      <c r="P72" s="136">
        <v>3.8262597866657866E-2</v>
      </c>
      <c r="Q72" s="136">
        <v>0.43425343253923299</v>
      </c>
      <c r="R72" s="136">
        <v>0.39747392118893604</v>
      </c>
      <c r="S72" s="136">
        <v>0.21495457119239697</v>
      </c>
      <c r="T72" s="136">
        <v>0.17092180357719086</v>
      </c>
      <c r="U72" s="136">
        <v>8.2604359999999988E-2</v>
      </c>
      <c r="V72" s="136">
        <v>7.0866494149735901</v>
      </c>
      <c r="W72" s="136">
        <v>31.958365645999997</v>
      </c>
      <c r="X72" s="136" t="s">
        <v>395</v>
      </c>
      <c r="Y72" s="136" t="s">
        <v>395</v>
      </c>
      <c r="Z72" s="136" t="s">
        <v>395</v>
      </c>
      <c r="AA72" s="136" t="s">
        <v>395</v>
      </c>
      <c r="AB72" s="136">
        <v>10.847031499999998</v>
      </c>
      <c r="AC72" s="136">
        <v>0.104835</v>
      </c>
      <c r="AD72" s="136">
        <v>21.005612499999998</v>
      </c>
      <c r="AE72" s="137"/>
      <c r="AF72" s="138">
        <v>144.6396</v>
      </c>
      <c r="AG72" s="138">
        <v>68935.381960400016</v>
      </c>
      <c r="AH72" s="138">
        <v>4657.6286082000006</v>
      </c>
      <c r="AI72" s="138" t="s">
        <v>392</v>
      </c>
      <c r="AJ72" s="138" t="s">
        <v>392</v>
      </c>
      <c r="AK72" s="138">
        <v>4595.0199999999995</v>
      </c>
      <c r="AL72" s="147" t="s">
        <v>420</v>
      </c>
    </row>
    <row r="73" spans="1:38" s="2" customFormat="1" ht="26.25" customHeight="1" thickBot="1" x14ac:dyDescent="0.25">
      <c r="A73" s="63" t="s">
        <v>53</v>
      </c>
      <c r="B73" s="63" t="s">
        <v>167</v>
      </c>
      <c r="C73" s="64" t="s">
        <v>168</v>
      </c>
      <c r="D73" s="65"/>
      <c r="E73" s="136">
        <v>6.5344670000000004E-3</v>
      </c>
      <c r="F73" s="136">
        <v>1.2079342999999999E-2</v>
      </c>
      <c r="G73" s="136">
        <v>1.1921573999999999E-2</v>
      </c>
      <c r="H73" s="136" t="s">
        <v>392</v>
      </c>
      <c r="I73" s="136">
        <v>2.9395296000000001E-2</v>
      </c>
      <c r="J73" s="136">
        <v>3.7262382000000004E-2</v>
      </c>
      <c r="K73" s="136">
        <v>4.141015E-2</v>
      </c>
      <c r="L73" s="136">
        <v>2.9395296000000004E-3</v>
      </c>
      <c r="M73" s="136">
        <v>0.52199774399999999</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144.26230080000002</v>
      </c>
      <c r="AH73" s="138">
        <v>12.6198</v>
      </c>
      <c r="AI73" s="138" t="s">
        <v>392</v>
      </c>
      <c r="AJ73" s="138" t="s">
        <v>392</v>
      </c>
      <c r="AK73" s="138">
        <v>108.718</v>
      </c>
      <c r="AL73" s="147" t="s">
        <v>421</v>
      </c>
    </row>
    <row r="74" spans="1:38" s="2" customFormat="1" ht="26.25" customHeight="1" thickBot="1" x14ac:dyDescent="0.25">
      <c r="A74" s="63" t="s">
        <v>53</v>
      </c>
      <c r="B74" s="63" t="s">
        <v>169</v>
      </c>
      <c r="C74" s="64" t="s">
        <v>170</v>
      </c>
      <c r="D74" s="65"/>
      <c r="E74" s="136">
        <v>0.68860511599999996</v>
      </c>
      <c r="F74" s="136">
        <v>0.14612129700000001</v>
      </c>
      <c r="G74" s="136">
        <v>1.309884458</v>
      </c>
      <c r="H74" s="136" t="s">
        <v>395</v>
      </c>
      <c r="I74" s="136">
        <v>0.11935658599999999</v>
      </c>
      <c r="J74" s="136">
        <v>0.13430802</v>
      </c>
      <c r="K74" s="136">
        <v>0.145697522</v>
      </c>
      <c r="L74" s="136">
        <v>2.7452014779999995E-3</v>
      </c>
      <c r="M74" s="136">
        <v>12.9912939499999</v>
      </c>
      <c r="N74" s="136" t="s">
        <v>395</v>
      </c>
      <c r="O74" s="136" t="s">
        <v>395</v>
      </c>
      <c r="P74" s="136" t="s">
        <v>395</v>
      </c>
      <c r="Q74" s="136" t="s">
        <v>395</v>
      </c>
      <c r="R74" s="136" t="s">
        <v>395</v>
      </c>
      <c r="S74" s="136" t="s">
        <v>395</v>
      </c>
      <c r="T74" s="136" t="s">
        <v>395</v>
      </c>
      <c r="U74" s="136" t="s">
        <v>395</v>
      </c>
      <c r="V74" s="136" t="s">
        <v>395</v>
      </c>
      <c r="W74" s="136" t="s">
        <v>395</v>
      </c>
      <c r="X74" s="136">
        <v>1.1144210000000002E-2</v>
      </c>
      <c r="Y74" s="136">
        <v>3.1840600000000003E-3</v>
      </c>
      <c r="Z74" s="136">
        <v>3.1840600000000003E-3</v>
      </c>
      <c r="AA74" s="136">
        <v>1.5920300000000001E-3</v>
      </c>
      <c r="AB74" s="136">
        <v>1.9104360000000004E-2</v>
      </c>
      <c r="AC74" s="136" t="s">
        <v>395</v>
      </c>
      <c r="AD74" s="136" t="s">
        <v>385</v>
      </c>
      <c r="AE74" s="137"/>
      <c r="AF74" s="138">
        <v>1.8704249999999999E-2</v>
      </c>
      <c r="AG74" s="138" t="s">
        <v>392</v>
      </c>
      <c r="AH74" s="138">
        <v>6438.2394587999997</v>
      </c>
      <c r="AI74" s="138" t="s">
        <v>392</v>
      </c>
      <c r="AJ74" s="138">
        <v>103.432</v>
      </c>
      <c r="AK74" s="138">
        <v>159.203</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4.6828740000000001E-3</v>
      </c>
      <c r="F78" s="136">
        <v>3.5659670000000002E-3</v>
      </c>
      <c r="G78" s="136">
        <v>1.1236617000000001E-2</v>
      </c>
      <c r="H78" s="136" t="s">
        <v>395</v>
      </c>
      <c r="I78" s="136">
        <v>7.5233109999999995E-3</v>
      </c>
      <c r="J78" s="136">
        <v>9.5365909999999988E-3</v>
      </c>
      <c r="K78" s="136">
        <v>1.0596211999999999E-2</v>
      </c>
      <c r="L78" s="136">
        <v>7.5233109999999997E-6</v>
      </c>
      <c r="M78" s="136">
        <v>1.7321312129999999</v>
      </c>
      <c r="N78" s="136">
        <v>0.80258399999999996</v>
      </c>
      <c r="O78" s="136">
        <v>7.6914299999999991E-2</v>
      </c>
      <c r="P78" s="136">
        <v>7.6914300000000002E-4</v>
      </c>
      <c r="Q78" s="136">
        <v>6.6881999999999997E-2</v>
      </c>
      <c r="R78" s="136">
        <v>0.53505599999999998</v>
      </c>
      <c r="S78" s="136">
        <v>0.93634799999999996</v>
      </c>
      <c r="T78" s="136">
        <v>4.3473299999999999E-3</v>
      </c>
      <c r="U78" s="136" t="s">
        <v>395</v>
      </c>
      <c r="V78" s="136" t="s">
        <v>395</v>
      </c>
      <c r="W78" s="136">
        <v>1.67205</v>
      </c>
      <c r="X78" s="136" t="s">
        <v>395</v>
      </c>
      <c r="Y78" s="136" t="s">
        <v>395</v>
      </c>
      <c r="Z78" s="136" t="s">
        <v>395</v>
      </c>
      <c r="AA78" s="136" t="s">
        <v>395</v>
      </c>
      <c r="AB78" s="136" t="s">
        <v>395</v>
      </c>
      <c r="AC78" s="136" t="s">
        <v>395</v>
      </c>
      <c r="AD78" s="136">
        <v>1.2373170000000002E-4</v>
      </c>
      <c r="AE78" s="137"/>
      <c r="AF78" s="138" t="s">
        <v>392</v>
      </c>
      <c r="AG78" s="138">
        <v>130.27199999999999</v>
      </c>
      <c r="AH78" s="138">
        <v>112.3270272</v>
      </c>
      <c r="AI78" s="138" t="s">
        <v>392</v>
      </c>
      <c r="AJ78" s="138" t="s">
        <v>392</v>
      </c>
      <c r="AK78" s="138">
        <v>33.441000000000003</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1.6030746069999999</v>
      </c>
      <c r="F80" s="136">
        <v>7.3842459000000055E-2</v>
      </c>
      <c r="G80" s="136">
        <v>1.0524109619999999</v>
      </c>
      <c r="H80" s="136">
        <v>5.6446910000000003E-3</v>
      </c>
      <c r="I80" s="136">
        <v>8.3844501999999946E-2</v>
      </c>
      <c r="J80" s="136">
        <v>0.11607244599999994</v>
      </c>
      <c r="K80" s="136">
        <v>0.22472846499999996</v>
      </c>
      <c r="L80" s="136" t="s">
        <v>395</v>
      </c>
      <c r="M80" s="136">
        <v>6.9295922780000998</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1.0926981005880645</v>
      </c>
      <c r="AG80" s="138" t="s">
        <v>392</v>
      </c>
      <c r="AH80" s="138">
        <v>4.1331252501000009</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4.6860452630118248</v>
      </c>
      <c r="G82" s="136" t="s">
        <v>385</v>
      </c>
      <c r="H82" s="136" t="s">
        <v>385</v>
      </c>
      <c r="I82" s="136" t="s">
        <v>395</v>
      </c>
      <c r="J82" s="136" t="s">
        <v>385</v>
      </c>
      <c r="K82" s="136" t="s">
        <v>385</v>
      </c>
      <c r="L82" s="136" t="s">
        <v>385</v>
      </c>
      <c r="M82" s="136" t="s">
        <v>385</v>
      </c>
      <c r="N82" s="136" t="s">
        <v>385</v>
      </c>
      <c r="O82" s="136" t="s">
        <v>385</v>
      </c>
      <c r="P82" s="136">
        <v>3.0168795999999998E-2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5387285</v>
      </c>
      <c r="AL82" s="147" t="s">
        <v>431</v>
      </c>
    </row>
    <row r="83" spans="1:38" s="2" customFormat="1" ht="26.25" customHeight="1" thickBot="1" x14ac:dyDescent="0.25">
      <c r="A83" s="63" t="s">
        <v>53</v>
      </c>
      <c r="B83" s="74" t="s">
        <v>188</v>
      </c>
      <c r="C83" s="75" t="s">
        <v>189</v>
      </c>
      <c r="D83" s="65"/>
      <c r="E83" s="136" t="s">
        <v>395</v>
      </c>
      <c r="F83" s="136">
        <v>1.9137692000000001E-2</v>
      </c>
      <c r="G83" s="136" t="s">
        <v>395</v>
      </c>
      <c r="H83" s="136" t="s">
        <v>385</v>
      </c>
      <c r="I83" s="136">
        <v>1.1734899999999998E-4</v>
      </c>
      <c r="J83" s="136">
        <v>1.4082199999999995E-3</v>
      </c>
      <c r="K83" s="136">
        <v>1.1735177999999999E-2</v>
      </c>
      <c r="L83" s="136">
        <v>6.6888929999999988E-6</v>
      </c>
      <c r="M83" s="136" t="s">
        <v>395</v>
      </c>
      <c r="N83" s="136" t="s">
        <v>385</v>
      </c>
      <c r="O83" s="136" t="s">
        <v>385</v>
      </c>
      <c r="P83" s="136" t="s">
        <v>385</v>
      </c>
      <c r="Q83" s="136" t="s">
        <v>385</v>
      </c>
      <c r="R83" s="136" t="s">
        <v>385</v>
      </c>
      <c r="S83" s="136" t="s">
        <v>385</v>
      </c>
      <c r="T83" s="136" t="s">
        <v>385</v>
      </c>
      <c r="U83" s="136" t="s">
        <v>385</v>
      </c>
      <c r="V83" s="136" t="s">
        <v>385</v>
      </c>
      <c r="W83" s="136">
        <v>7.9094399999999985E-3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112992</v>
      </c>
      <c r="AL83" s="147" t="s">
        <v>432</v>
      </c>
    </row>
    <row r="84" spans="1:38" s="2" customFormat="1" ht="26.25" customHeight="1" thickBot="1" x14ac:dyDescent="0.25">
      <c r="A84" s="63" t="s">
        <v>53</v>
      </c>
      <c r="B84" s="74" t="s">
        <v>190</v>
      </c>
      <c r="C84" s="75" t="s">
        <v>191</v>
      </c>
      <c r="D84" s="65"/>
      <c r="E84" s="136" t="s">
        <v>395</v>
      </c>
      <c r="F84" s="136">
        <v>5.7731019999999996E-3</v>
      </c>
      <c r="G84" s="136" t="s">
        <v>385</v>
      </c>
      <c r="H84" s="136" t="s">
        <v>385</v>
      </c>
      <c r="I84" s="136">
        <v>3.7857279999999999E-3</v>
      </c>
      <c r="J84" s="136">
        <v>4.7441389999999996E-3</v>
      </c>
      <c r="K84" s="136">
        <v>4.7920599999999999E-3</v>
      </c>
      <c r="L84" s="136">
        <v>4.9214463999999996E-5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32.28</v>
      </c>
      <c r="AL84" s="147" t="s">
        <v>433</v>
      </c>
    </row>
    <row r="85" spans="1:38" s="2" customFormat="1" ht="26.25" customHeight="1" thickBot="1" x14ac:dyDescent="0.25">
      <c r="A85" s="63" t="s">
        <v>185</v>
      </c>
      <c r="B85" s="69" t="s">
        <v>192</v>
      </c>
      <c r="C85" s="75" t="s">
        <v>373</v>
      </c>
      <c r="D85" s="65"/>
      <c r="E85" s="136" t="s">
        <v>385</v>
      </c>
      <c r="F85" s="136">
        <v>14.62515737471462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65.751336000000009</v>
      </c>
      <c r="AL85" s="147" t="s">
        <v>434</v>
      </c>
    </row>
    <row r="86" spans="1:38" s="2" customFormat="1" ht="26.25" customHeight="1" thickBot="1" x14ac:dyDescent="0.25">
      <c r="A86" s="63" t="s">
        <v>185</v>
      </c>
      <c r="B86" s="69" t="s">
        <v>193</v>
      </c>
      <c r="C86" s="73" t="s">
        <v>194</v>
      </c>
      <c r="D86" s="65"/>
      <c r="E86" s="136" t="s">
        <v>385</v>
      </c>
      <c r="F86" s="136">
        <v>6.8824320000000005</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6.9956800000000001</v>
      </c>
      <c r="AL86" s="147" t="s">
        <v>435</v>
      </c>
    </row>
    <row r="87" spans="1:38" s="2" customFormat="1" ht="26.25" customHeight="1" thickBot="1" x14ac:dyDescent="0.25">
      <c r="A87" s="63" t="s">
        <v>185</v>
      </c>
      <c r="B87" s="69" t="s">
        <v>195</v>
      </c>
      <c r="C87" s="73" t="s">
        <v>196</v>
      </c>
      <c r="D87" s="65"/>
      <c r="E87" s="136" t="s">
        <v>385</v>
      </c>
      <c r="F87" s="136">
        <v>5.0015999999999998E-2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6.6422999999999996E-2</v>
      </c>
      <c r="AL87" s="147" t="s">
        <v>435</v>
      </c>
    </row>
    <row r="88" spans="1:38" s="2" customFormat="1" ht="26.25" customHeight="1" thickBot="1" x14ac:dyDescent="0.25">
      <c r="A88" s="63" t="s">
        <v>185</v>
      </c>
      <c r="B88" s="69" t="s">
        <v>197</v>
      </c>
      <c r="C88" s="73" t="s">
        <v>198</v>
      </c>
      <c r="D88" s="65"/>
      <c r="E88" s="136" t="s">
        <v>395</v>
      </c>
      <c r="F88" s="136">
        <v>2.7519139999999997</v>
      </c>
      <c r="G88" s="136" t="s">
        <v>395</v>
      </c>
      <c r="H88" s="136" t="s">
        <v>395</v>
      </c>
      <c r="I88" s="136" t="s">
        <v>395</v>
      </c>
      <c r="J88" s="136" t="s">
        <v>395</v>
      </c>
      <c r="K88" s="136" t="s">
        <v>395</v>
      </c>
      <c r="L88" s="136" t="s">
        <v>395</v>
      </c>
      <c r="M88" s="136" t="s">
        <v>395</v>
      </c>
      <c r="N88" s="136" t="s">
        <v>395</v>
      </c>
      <c r="O88" s="136">
        <v>3.2280000000000003E-6</v>
      </c>
      <c r="P88" s="136" t="s">
        <v>395</v>
      </c>
      <c r="Q88" s="136">
        <v>1.6140000000000001E-5</v>
      </c>
      <c r="R88" s="136">
        <v>1.9368000000000003E-4</v>
      </c>
      <c r="S88" s="136" t="s">
        <v>395</v>
      </c>
      <c r="T88" s="136">
        <v>1.6140000000000002E-3</v>
      </c>
      <c r="U88" s="136">
        <v>1.6140000000000001E-5</v>
      </c>
      <c r="V88" s="136" t="s">
        <v>395</v>
      </c>
      <c r="W88" s="136" t="s">
        <v>395</v>
      </c>
      <c r="X88" s="136" t="s">
        <v>395</v>
      </c>
      <c r="Y88" s="136" t="s">
        <v>395</v>
      </c>
      <c r="Z88" s="136" t="s">
        <v>395</v>
      </c>
      <c r="AA88" s="136" t="s">
        <v>395</v>
      </c>
      <c r="AB88" s="136">
        <v>8.2313999999999998E-2</v>
      </c>
      <c r="AC88" s="136" t="s">
        <v>395</v>
      </c>
      <c r="AD88" s="136" t="s">
        <v>395</v>
      </c>
      <c r="AE88" s="137"/>
      <c r="AF88" s="138" t="s">
        <v>385</v>
      </c>
      <c r="AG88" s="138" t="s">
        <v>385</v>
      </c>
      <c r="AH88" s="138" t="s">
        <v>385</v>
      </c>
      <c r="AI88" s="138" t="s">
        <v>385</v>
      </c>
      <c r="AJ88" s="138" t="s">
        <v>385</v>
      </c>
      <c r="AK88" s="138">
        <v>10.209549000000001</v>
      </c>
      <c r="AL88" s="147" t="s">
        <v>435</v>
      </c>
    </row>
    <row r="89" spans="1:38" s="2" customFormat="1" ht="26.25" customHeight="1" thickBot="1" x14ac:dyDescent="0.25">
      <c r="A89" s="63" t="s">
        <v>185</v>
      </c>
      <c r="B89" s="69" t="s">
        <v>199</v>
      </c>
      <c r="C89" s="73" t="s">
        <v>200</v>
      </c>
      <c r="D89" s="65"/>
      <c r="E89" s="136" t="s">
        <v>385</v>
      </c>
      <c r="F89" s="136">
        <v>1.4177649999999995</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4.4703279999999994</v>
      </c>
      <c r="AL89" s="147" t="s">
        <v>435</v>
      </c>
    </row>
    <row r="90" spans="1:38" s="7" customFormat="1" ht="26.25" customHeight="1" thickBot="1" x14ac:dyDescent="0.25">
      <c r="A90" s="63" t="s">
        <v>185</v>
      </c>
      <c r="B90" s="69" t="s">
        <v>201</v>
      </c>
      <c r="C90" s="73" t="s">
        <v>202</v>
      </c>
      <c r="D90" s="65"/>
      <c r="E90" s="136" t="s">
        <v>395</v>
      </c>
      <c r="F90" s="136">
        <v>0.29422300000000001</v>
      </c>
      <c r="G90" s="136">
        <v>2.2348210896291118E-2</v>
      </c>
      <c r="H90" s="136" t="s">
        <v>395</v>
      </c>
      <c r="I90" s="136" t="s">
        <v>395</v>
      </c>
      <c r="J90" s="136" t="s">
        <v>395</v>
      </c>
      <c r="K90" s="136" t="s">
        <v>395</v>
      </c>
      <c r="L90" s="136" t="s">
        <v>395</v>
      </c>
      <c r="M90" s="136" t="s">
        <v>395</v>
      </c>
      <c r="N90" s="136">
        <v>2.383809162271051E-4</v>
      </c>
      <c r="O90" s="136">
        <v>2.9797614528388126E-4</v>
      </c>
      <c r="P90" s="136">
        <v>1.4898807264194063E-4</v>
      </c>
      <c r="Q90" s="136">
        <v>3.2777375981226959E-4</v>
      </c>
      <c r="R90" s="136">
        <v>2.085833016987169E-4</v>
      </c>
      <c r="S90" s="136">
        <v>1.4898807264194063E-4</v>
      </c>
      <c r="T90" s="136">
        <v>1.4898807264194063E-4</v>
      </c>
      <c r="U90" s="136">
        <v>1.1919045811355255E-4</v>
      </c>
      <c r="V90" s="136">
        <v>5.6019515313369714</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0.39005599999999996</v>
      </c>
      <c r="AL90" s="145" t="s">
        <v>435</v>
      </c>
    </row>
    <row r="91" spans="1:38" s="2" customFormat="1" ht="26.25" customHeight="1" thickBot="1" x14ac:dyDescent="0.25">
      <c r="A91" s="63" t="s">
        <v>185</v>
      </c>
      <c r="B91" s="67" t="s">
        <v>374</v>
      </c>
      <c r="C91" s="69" t="s">
        <v>203</v>
      </c>
      <c r="D91" s="65"/>
      <c r="E91" s="136">
        <v>1.1941743445882355E-2</v>
      </c>
      <c r="F91" s="136">
        <v>3.1562697539999997E-2</v>
      </c>
      <c r="G91" s="136">
        <v>2.3643132329411766E-3</v>
      </c>
      <c r="H91" s="136">
        <v>2.7063056775000004E-2</v>
      </c>
      <c r="I91" s="136">
        <v>0.17611356255606589</v>
      </c>
      <c r="J91" s="136">
        <v>0.17615112538683295</v>
      </c>
      <c r="K91" s="136">
        <v>0.1761588837789318</v>
      </c>
      <c r="L91" s="136">
        <v>7.9232804775000013E-2</v>
      </c>
      <c r="M91" s="136">
        <v>0.36491676836176468</v>
      </c>
      <c r="N91" s="136">
        <v>0.61378197835294113</v>
      </c>
      <c r="O91" s="136">
        <v>3.6373249961176468E-2</v>
      </c>
      <c r="P91" s="136">
        <v>4.4624455058823527E-5</v>
      </c>
      <c r="Q91" s="136">
        <v>1.0412372847058823E-3</v>
      </c>
      <c r="R91" s="136">
        <v>1.2213008752941176E-2</v>
      </c>
      <c r="S91" s="136">
        <v>0.38281559825294115</v>
      </c>
      <c r="T91" s="136">
        <v>4.1093845244117647E-2</v>
      </c>
      <c r="U91" s="136" t="s">
        <v>395</v>
      </c>
      <c r="V91" s="136">
        <v>0.22115743583235292</v>
      </c>
      <c r="W91" s="136">
        <v>6.5212185000000005E-4</v>
      </c>
      <c r="X91" s="136">
        <v>7.2385525349999999E-4</v>
      </c>
      <c r="Y91" s="136">
        <v>2.9345483249999999E-4</v>
      </c>
      <c r="Z91" s="136">
        <v>2.9345483249999999E-4</v>
      </c>
      <c r="AA91" s="136">
        <v>2.9345483249999999E-4</v>
      </c>
      <c r="AB91" s="136">
        <v>1.6042197510000001E-3</v>
      </c>
      <c r="AC91" s="136" t="s">
        <v>395</v>
      </c>
      <c r="AD91" s="136" t="s">
        <v>395</v>
      </c>
      <c r="AE91" s="137"/>
      <c r="AF91" s="138" t="s">
        <v>392</v>
      </c>
      <c r="AG91" s="138" t="s">
        <v>392</v>
      </c>
      <c r="AH91" s="138" t="s">
        <v>392</v>
      </c>
      <c r="AI91" s="138" t="s">
        <v>392</v>
      </c>
      <c r="AJ91" s="138" t="s">
        <v>392</v>
      </c>
      <c r="AK91" s="138">
        <v>7.3041036764705876</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5.1814616000000001E-2</v>
      </c>
      <c r="J92" s="136">
        <v>0.20193607499999999</v>
      </c>
      <c r="K92" s="136">
        <v>0.50122243600000005</v>
      </c>
      <c r="L92" s="136">
        <v>1.3471800160000001E-3</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492.57970800000004</v>
      </c>
      <c r="AL92" s="147" t="s">
        <v>428</v>
      </c>
    </row>
    <row r="93" spans="1:38" s="2" customFormat="1" ht="26.25" customHeight="1" thickBot="1" x14ac:dyDescent="0.25">
      <c r="A93" s="63" t="s">
        <v>53</v>
      </c>
      <c r="B93" s="67" t="s">
        <v>206</v>
      </c>
      <c r="C93" s="64" t="s">
        <v>375</v>
      </c>
      <c r="D93" s="70"/>
      <c r="E93" s="136" t="s">
        <v>385</v>
      </c>
      <c r="F93" s="136">
        <v>2.7482556616228426</v>
      </c>
      <c r="G93" s="136" t="s">
        <v>385</v>
      </c>
      <c r="H93" s="136" t="s">
        <v>385</v>
      </c>
      <c r="I93" s="136">
        <v>2.0861270000000001E-3</v>
      </c>
      <c r="J93" s="136">
        <v>8.344500999999999E-3</v>
      </c>
      <c r="K93" s="136">
        <v>2.0861253999999999E-2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937.81083231799551</v>
      </c>
      <c r="AL93" s="147" t="s">
        <v>429</v>
      </c>
    </row>
    <row r="94" spans="1:38" s="2" customFormat="1" ht="26.25" customHeight="1" thickBot="1" x14ac:dyDescent="0.25">
      <c r="A94" s="63" t="s">
        <v>53</v>
      </c>
      <c r="B94" s="76" t="s">
        <v>376</v>
      </c>
      <c r="C94" s="64" t="s">
        <v>207</v>
      </c>
      <c r="D94" s="65"/>
      <c r="E94" s="136">
        <v>7.2284300000000003E-4</v>
      </c>
      <c r="F94" s="136">
        <v>5.3027366999999999E-2</v>
      </c>
      <c r="G94" s="136">
        <v>1.8462999999999999E-5</v>
      </c>
      <c r="H94" s="136">
        <v>1.3539999999999999E-6</v>
      </c>
      <c r="I94" s="136">
        <v>7.5422999999999994E-4</v>
      </c>
      <c r="J94" s="136">
        <v>2.9771380000000003E-3</v>
      </c>
      <c r="K94" s="136">
        <v>7.4170239999999995E-3</v>
      </c>
      <c r="L94" s="136" t="s">
        <v>395</v>
      </c>
      <c r="M94" s="136">
        <v>1.1004600000000001E-4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1.0420740000000002</v>
      </c>
      <c r="AI94" s="138" t="s">
        <v>385</v>
      </c>
      <c r="AJ94" s="138" t="s">
        <v>385</v>
      </c>
      <c r="AK94" s="138" t="s">
        <v>385</v>
      </c>
      <c r="AL94" s="147" t="s">
        <v>385</v>
      </c>
    </row>
    <row r="95" spans="1:38" s="2" customFormat="1" ht="26.25" customHeight="1" thickBot="1" x14ac:dyDescent="0.25">
      <c r="A95" s="63" t="s">
        <v>53</v>
      </c>
      <c r="B95" s="76" t="s">
        <v>208</v>
      </c>
      <c r="C95" s="64" t="s">
        <v>209</v>
      </c>
      <c r="D95" s="70"/>
      <c r="E95" s="136">
        <v>0.32065145699999997</v>
      </c>
      <c r="F95" s="136">
        <v>0.40170028499999988</v>
      </c>
      <c r="G95" s="136">
        <v>1.7890530000000001E-3</v>
      </c>
      <c r="H95" s="136">
        <v>5.7651630000000002E-3</v>
      </c>
      <c r="I95" s="136">
        <v>3.062068099999999E-2</v>
      </c>
      <c r="J95" s="136">
        <v>0.12128300699999996</v>
      </c>
      <c r="K95" s="136">
        <v>0.30260765099999998</v>
      </c>
      <c r="L95" s="136" t="s">
        <v>395</v>
      </c>
      <c r="M95" s="136">
        <v>0.46729917100000001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0.38978471879999999</v>
      </c>
      <c r="AI95" s="138">
        <v>0.35605602760000005</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5.387285E-2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0.53872850000000005</v>
      </c>
      <c r="AE97" s="137"/>
      <c r="AF97" s="138" t="s">
        <v>385</v>
      </c>
      <c r="AG97" s="138" t="s">
        <v>385</v>
      </c>
      <c r="AH97" s="138" t="s">
        <v>385</v>
      </c>
      <c r="AI97" s="138" t="s">
        <v>385</v>
      </c>
      <c r="AJ97" s="138" t="s">
        <v>385</v>
      </c>
      <c r="AK97" s="138">
        <v>5387285</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5.9719924518873008E-2</v>
      </c>
      <c r="F99" s="139">
        <v>4.2721446730942514</v>
      </c>
      <c r="G99" s="139" t="s">
        <v>385</v>
      </c>
      <c r="H99" s="139">
        <v>1.5629582338893291</v>
      </c>
      <c r="I99" s="139">
        <v>4.7958430136986301E-2</v>
      </c>
      <c r="J99" s="139">
        <v>7.3692221917808221E-2</v>
      </c>
      <c r="K99" s="139">
        <v>0.16142105753424657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198580</v>
      </c>
      <c r="AL99" s="148" t="s">
        <v>391</v>
      </c>
    </row>
    <row r="100" spans="1:38" s="2" customFormat="1" ht="26.25" customHeight="1" thickBot="1" x14ac:dyDescent="0.25">
      <c r="A100" s="63" t="s">
        <v>216</v>
      </c>
      <c r="B100" s="63" t="s">
        <v>218</v>
      </c>
      <c r="C100" s="64" t="s">
        <v>378</v>
      </c>
      <c r="D100" s="77"/>
      <c r="E100" s="139">
        <v>4.8537504387929753E-2</v>
      </c>
      <c r="F100" s="139">
        <v>3.2886554507787316</v>
      </c>
      <c r="G100" s="139" t="s">
        <v>385</v>
      </c>
      <c r="H100" s="139">
        <v>1.30924856833105</v>
      </c>
      <c r="I100" s="139">
        <v>4.4748592986301364E-2</v>
      </c>
      <c r="J100" s="139">
        <v>6.7561260958904135E-2</v>
      </c>
      <c r="K100" s="139">
        <v>0.14721173104109586</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329309</v>
      </c>
      <c r="AL100" s="148" t="s">
        <v>391</v>
      </c>
    </row>
    <row r="101" spans="1:38" s="2" customFormat="1" ht="26.25" customHeight="1" thickBot="1" x14ac:dyDescent="0.25">
      <c r="A101" s="63" t="s">
        <v>216</v>
      </c>
      <c r="B101" s="63" t="s">
        <v>219</v>
      </c>
      <c r="C101" s="64" t="s">
        <v>220</v>
      </c>
      <c r="D101" s="77"/>
      <c r="E101" s="139">
        <v>1.0777213210228081E-2</v>
      </c>
      <c r="F101" s="139">
        <v>5.4162134000000008E-2</v>
      </c>
      <c r="G101" s="139" t="s">
        <v>385</v>
      </c>
      <c r="H101" s="139">
        <v>0.52334349757269027</v>
      </c>
      <c r="I101" s="139">
        <v>6.4097199999999998E-3</v>
      </c>
      <c r="J101" s="139">
        <v>9.5609856779999974E-3</v>
      </c>
      <c r="K101" s="139">
        <v>2.2308966582000003E-2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320486</v>
      </c>
      <c r="AL101" s="148" t="s">
        <v>391</v>
      </c>
    </row>
    <row r="102" spans="1:38" s="2" customFormat="1" ht="26.25" customHeight="1" thickBot="1" x14ac:dyDescent="0.25">
      <c r="A102" s="63" t="s">
        <v>216</v>
      </c>
      <c r="B102" s="63" t="s">
        <v>221</v>
      </c>
      <c r="C102" s="64" t="s">
        <v>356</v>
      </c>
      <c r="D102" s="77"/>
      <c r="E102" s="139">
        <v>8.602655952954924E-3</v>
      </c>
      <c r="F102" s="139">
        <v>0.65547021900000002</v>
      </c>
      <c r="G102" s="139" t="s">
        <v>385</v>
      </c>
      <c r="H102" s="139">
        <v>2.544693552597538</v>
      </c>
      <c r="I102" s="139">
        <v>6.9272379999999988E-3</v>
      </c>
      <c r="J102" s="139">
        <v>0.15438346</v>
      </c>
      <c r="K102" s="139">
        <v>1.0762350900000002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1108265</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1.413372318926503E-3</v>
      </c>
      <c r="F104" s="139">
        <v>2.1444772000000001E-2</v>
      </c>
      <c r="G104" s="139" t="s">
        <v>385</v>
      </c>
      <c r="H104" s="139">
        <v>7.8377821403953898E-2</v>
      </c>
      <c r="I104" s="139">
        <v>3.9882528000000002E-4</v>
      </c>
      <c r="J104" s="139">
        <v>1.1964758399999999E-3</v>
      </c>
      <c r="K104" s="139">
        <v>2.7917769600000002E-3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39566</v>
      </c>
      <c r="AL104" s="148" t="s">
        <v>391</v>
      </c>
    </row>
    <row r="105" spans="1:38" s="2" customFormat="1" ht="26.25" customHeight="1" thickBot="1" x14ac:dyDescent="0.25">
      <c r="A105" s="63" t="s">
        <v>216</v>
      </c>
      <c r="B105" s="63" t="s">
        <v>226</v>
      </c>
      <c r="C105" s="64" t="s">
        <v>227</v>
      </c>
      <c r="D105" s="77"/>
      <c r="E105" s="139">
        <v>1.0008559980268861E-3</v>
      </c>
      <c r="F105" s="139">
        <v>3.5602200000000007E-2</v>
      </c>
      <c r="G105" s="139" t="s">
        <v>385</v>
      </c>
      <c r="H105" s="139">
        <v>5.6342612411336868E-2</v>
      </c>
      <c r="I105" s="139">
        <v>8.1614399999999998E-4</v>
      </c>
      <c r="J105" s="139">
        <v>1.282512E-3</v>
      </c>
      <c r="K105" s="139">
        <v>2.7982079999999995E-3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8328</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9.3023067647692824E-3</v>
      </c>
      <c r="F107" s="139">
        <v>0.94770472500000014</v>
      </c>
      <c r="G107" s="139" t="s">
        <v>385</v>
      </c>
      <c r="H107" s="139">
        <v>1.101817791474901</v>
      </c>
      <c r="I107" s="139">
        <v>1.7230994999999999E-2</v>
      </c>
      <c r="J107" s="139">
        <v>0.2297466</v>
      </c>
      <c r="K107" s="139">
        <v>1.0912963500000001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5743665</v>
      </c>
      <c r="AL107" s="148" t="s">
        <v>391</v>
      </c>
    </row>
    <row r="108" spans="1:38" s="2" customFormat="1" ht="26.25" customHeight="1" thickBot="1" x14ac:dyDescent="0.25">
      <c r="A108" s="63" t="s">
        <v>216</v>
      </c>
      <c r="B108" s="63" t="s">
        <v>231</v>
      </c>
      <c r="C108" s="64" t="s">
        <v>350</v>
      </c>
      <c r="D108" s="77"/>
      <c r="E108" s="139">
        <v>3.4472535457832992E-2</v>
      </c>
      <c r="F108" s="139">
        <v>0.85056058800000001</v>
      </c>
      <c r="G108" s="139" t="s">
        <v>385</v>
      </c>
      <c r="H108" s="139">
        <v>1.511042975530605</v>
      </c>
      <c r="I108" s="139">
        <v>1.5751122000000003E-2</v>
      </c>
      <c r="J108" s="139">
        <v>0.15751122000000001</v>
      </c>
      <c r="K108" s="139">
        <v>0.31502244000000001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7875561</v>
      </c>
      <c r="AL108" s="148" t="s">
        <v>391</v>
      </c>
    </row>
    <row r="109" spans="1:38" s="2" customFormat="1" ht="26.25" customHeight="1" thickBot="1" x14ac:dyDescent="0.25">
      <c r="A109" s="63" t="s">
        <v>216</v>
      </c>
      <c r="B109" s="63" t="s">
        <v>232</v>
      </c>
      <c r="C109" s="64" t="s">
        <v>351</v>
      </c>
      <c r="D109" s="77"/>
      <c r="E109" s="139">
        <v>1.1889428544614401E-3</v>
      </c>
      <c r="F109" s="139">
        <v>8.8223423999999995E-2</v>
      </c>
      <c r="G109" s="139" t="s">
        <v>385</v>
      </c>
      <c r="H109" s="139">
        <v>0.1091269277041971</v>
      </c>
      <c r="I109" s="139">
        <v>3.6083200000000004E-3</v>
      </c>
      <c r="J109" s="139">
        <v>1.9845759999999997E-2</v>
      </c>
      <c r="K109" s="139">
        <v>1.9845759999999997E-2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180416</v>
      </c>
      <c r="AL109" s="148" t="s">
        <v>391</v>
      </c>
    </row>
    <row r="110" spans="1:38" s="2" customFormat="1" ht="26.25" customHeight="1" thickBot="1" x14ac:dyDescent="0.25">
      <c r="A110" s="63" t="s">
        <v>216</v>
      </c>
      <c r="B110" s="63" t="s">
        <v>233</v>
      </c>
      <c r="C110" s="64" t="s">
        <v>352</v>
      </c>
      <c r="D110" s="77"/>
      <c r="E110" s="139">
        <v>1.3694052063374399E-3</v>
      </c>
      <c r="F110" s="139">
        <v>0.13908969299999999</v>
      </c>
      <c r="G110" s="139" t="s">
        <v>385</v>
      </c>
      <c r="H110" s="139">
        <v>0.1041477970220714</v>
      </c>
      <c r="I110" s="139">
        <v>6.0357500000000003E-3</v>
      </c>
      <c r="J110" s="139">
        <v>4.3291280000000001E-2</v>
      </c>
      <c r="K110" s="139">
        <v>4.3291280000000001E-2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284437</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3.9904000000000002</v>
      </c>
      <c r="F112" s="139" t="s">
        <v>385</v>
      </c>
      <c r="G112" s="139" t="s">
        <v>385</v>
      </c>
      <c r="H112" s="139">
        <v>4.6407800000000003</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99760000</v>
      </c>
      <c r="AL112" s="148" t="s">
        <v>393</v>
      </c>
    </row>
    <row r="113" spans="1:38" s="2" customFormat="1" ht="26.25" customHeight="1" thickBot="1" x14ac:dyDescent="0.25">
      <c r="A113" s="63" t="s">
        <v>235</v>
      </c>
      <c r="B113" s="78" t="s">
        <v>238</v>
      </c>
      <c r="C113" s="79" t="s">
        <v>239</v>
      </c>
      <c r="D113" s="65"/>
      <c r="E113" s="139">
        <v>1.3833117519638209</v>
      </c>
      <c r="F113" s="139" t="s">
        <v>394</v>
      </c>
      <c r="G113" s="139" t="s">
        <v>385</v>
      </c>
      <c r="H113" s="139">
        <v>13.86123691411867</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57154757.176076695</v>
      </c>
      <c r="AL113" s="148" t="s">
        <v>393</v>
      </c>
    </row>
    <row r="114" spans="1:38" s="2" customFormat="1" ht="26.25" customHeight="1" thickBot="1" x14ac:dyDescent="0.25">
      <c r="A114" s="63" t="s">
        <v>235</v>
      </c>
      <c r="B114" s="78" t="s">
        <v>240</v>
      </c>
      <c r="C114" s="79" t="s">
        <v>357</v>
      </c>
      <c r="D114" s="65"/>
      <c r="E114" s="139">
        <v>1.0725759195543748E-2</v>
      </c>
      <c r="F114" s="139" t="s">
        <v>385</v>
      </c>
      <c r="G114" s="139" t="s">
        <v>385</v>
      </c>
      <c r="H114" s="139">
        <v>3.4858717385517178E-2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268143.97988859366</v>
      </c>
      <c r="AL114" s="148" t="s">
        <v>393</v>
      </c>
    </row>
    <row r="115" spans="1:38" s="2" customFormat="1" ht="26.25" customHeight="1" thickBot="1" x14ac:dyDescent="0.25">
      <c r="A115" s="63" t="s">
        <v>235</v>
      </c>
      <c r="B115" s="78" t="s">
        <v>241</v>
      </c>
      <c r="C115" s="79" t="s">
        <v>242</v>
      </c>
      <c r="D115" s="65"/>
      <c r="E115" s="139">
        <v>5.7443735986328131E-3</v>
      </c>
      <c r="F115" s="139" t="s">
        <v>385</v>
      </c>
      <c r="G115" s="139" t="s">
        <v>385</v>
      </c>
      <c r="H115" s="139">
        <v>1.1488747197265626E-2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143609.33996582031</v>
      </c>
      <c r="AL115" s="148" t="s">
        <v>393</v>
      </c>
    </row>
    <row r="116" spans="1:38" s="2" customFormat="1" ht="26.25" customHeight="1" thickBot="1" x14ac:dyDescent="0.25">
      <c r="A116" s="63" t="s">
        <v>235</v>
      </c>
      <c r="B116" s="63" t="s">
        <v>243</v>
      </c>
      <c r="C116" s="69" t="s">
        <v>379</v>
      </c>
      <c r="D116" s="65"/>
      <c r="E116" s="139">
        <v>0.84971152058042965</v>
      </c>
      <c r="F116" s="139" t="s">
        <v>394</v>
      </c>
      <c r="G116" s="139" t="s">
        <v>385</v>
      </c>
      <c r="H116" s="139">
        <v>1.1738245876911819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6427598.3707154533</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0.20118932846150001</v>
      </c>
      <c r="J119" s="139">
        <v>3.6572236241749998</v>
      </c>
      <c r="K119" s="139">
        <v>2.7325442022840001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1357201</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0.15911250989000003</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1357201</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1.4522249999999999E-7</v>
      </c>
      <c r="AD122" s="139" t="s">
        <v>385</v>
      </c>
      <c r="AE122" s="137"/>
      <c r="AF122" s="140" t="s">
        <v>385</v>
      </c>
      <c r="AG122" s="140" t="s">
        <v>385</v>
      </c>
      <c r="AH122" s="140" t="s">
        <v>385</v>
      </c>
      <c r="AI122" s="140" t="s">
        <v>385</v>
      </c>
      <c r="AJ122" s="140" t="s">
        <v>385</v>
      </c>
      <c r="AK122" s="140">
        <v>22796</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0.57724079144949025</v>
      </c>
      <c r="G125" s="136" t="s">
        <v>385</v>
      </c>
      <c r="H125" s="136" t="s">
        <v>395</v>
      </c>
      <c r="I125" s="136">
        <v>2.0848922223427595E-2</v>
      </c>
      <c r="J125" s="136">
        <v>0.13768156185282376</v>
      </c>
      <c r="K125" s="136">
        <v>0.29109815934597033</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102.16651176097173</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0.14979599999999998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624.15</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2.0015101127223667E-4</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0.18314471619681788</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7.3528628668530337E-3</v>
      </c>
      <c r="F129" s="136">
        <v>6.254159220081891E-2</v>
      </c>
      <c r="G129" s="136">
        <v>3.9722362614033629E-4</v>
      </c>
      <c r="H129" s="136" t="s">
        <v>395</v>
      </c>
      <c r="I129" s="136">
        <v>3.3806266054496713E-5</v>
      </c>
      <c r="J129" s="136">
        <v>5.9160965595369243E-5</v>
      </c>
      <c r="K129" s="136">
        <v>8.4515665136241765E-5</v>
      </c>
      <c r="L129" s="136">
        <v>1.1832193119073851E-6</v>
      </c>
      <c r="M129" s="136">
        <v>5.9160965595369251E-4</v>
      </c>
      <c r="N129" s="136">
        <v>1.0987036467711431E-2</v>
      </c>
      <c r="O129" s="136">
        <v>8.4515665136241768E-4</v>
      </c>
      <c r="P129" s="136">
        <v>4.7328772476295394E-4</v>
      </c>
      <c r="Q129" s="136">
        <v>1.3522506421798685E-4</v>
      </c>
      <c r="R129" s="136" t="s">
        <v>395</v>
      </c>
      <c r="S129" s="136" t="s">
        <v>395</v>
      </c>
      <c r="T129" s="136">
        <v>1.183219311907385E-3</v>
      </c>
      <c r="U129" s="136" t="s">
        <v>395</v>
      </c>
      <c r="V129" s="136" t="s">
        <v>395</v>
      </c>
      <c r="W129" s="136">
        <v>2.958048279768462</v>
      </c>
      <c r="X129" s="136" t="s">
        <v>395</v>
      </c>
      <c r="Y129" s="136" t="s">
        <v>395</v>
      </c>
      <c r="Z129" s="136" t="s">
        <v>395</v>
      </c>
      <c r="AA129" s="136" t="s">
        <v>395</v>
      </c>
      <c r="AB129" s="136">
        <v>1.6903133027248353E-4</v>
      </c>
      <c r="AC129" s="136">
        <v>1.6903133027248354E-2</v>
      </c>
      <c r="AD129" s="136" t="s">
        <v>385</v>
      </c>
      <c r="AE129" s="137"/>
      <c r="AF129" s="138" t="s">
        <v>385</v>
      </c>
      <c r="AG129" s="138" t="s">
        <v>385</v>
      </c>
      <c r="AH129" s="138" t="s">
        <v>385</v>
      </c>
      <c r="AI129" s="138" t="s">
        <v>385</v>
      </c>
      <c r="AJ129" s="138" t="s">
        <v>385</v>
      </c>
      <c r="AK129" s="138">
        <v>8.4515665136241775</v>
      </c>
      <c r="AL129" s="147" t="s">
        <v>398</v>
      </c>
    </row>
    <row r="130" spans="1:38" s="2" customFormat="1" ht="26.25" customHeight="1" thickBot="1" x14ac:dyDescent="0.25">
      <c r="A130" s="63" t="s">
        <v>260</v>
      </c>
      <c r="B130" s="67" t="s">
        <v>272</v>
      </c>
      <c r="C130" s="81" t="s">
        <v>273</v>
      </c>
      <c r="D130" s="65"/>
      <c r="E130" s="136">
        <v>1.6887045389999997E-3</v>
      </c>
      <c r="F130" s="136">
        <v>1.4363693779999997E-2</v>
      </c>
      <c r="G130" s="136">
        <v>9.1228865899999978E-5</v>
      </c>
      <c r="H130" s="136" t="s">
        <v>395</v>
      </c>
      <c r="I130" s="136">
        <v>7.7641587999999989E-6</v>
      </c>
      <c r="J130" s="136">
        <v>1.3587277899999996E-5</v>
      </c>
      <c r="K130" s="136">
        <v>1.9410396999999995E-5</v>
      </c>
      <c r="L130" s="136">
        <v>2.7174555799999996E-7</v>
      </c>
      <c r="M130" s="136">
        <v>1.3587277899999997E-4</v>
      </c>
      <c r="N130" s="136">
        <v>2.5233516099999998E-3</v>
      </c>
      <c r="O130" s="136">
        <v>1.9410396999999997E-4</v>
      </c>
      <c r="P130" s="136">
        <v>1.0869822319999997E-4</v>
      </c>
      <c r="Q130" s="136">
        <v>3.1056635199999996E-5</v>
      </c>
      <c r="R130" s="136" t="s">
        <v>395</v>
      </c>
      <c r="S130" s="136" t="s">
        <v>395</v>
      </c>
      <c r="T130" s="136">
        <v>2.7174555799999993E-4</v>
      </c>
      <c r="U130" s="136" t="s">
        <v>395</v>
      </c>
      <c r="V130" s="136" t="s">
        <v>395</v>
      </c>
      <c r="W130" s="136">
        <v>0.67936389499999994</v>
      </c>
      <c r="X130" s="136" t="s">
        <v>395</v>
      </c>
      <c r="Y130" s="136" t="s">
        <v>395</v>
      </c>
      <c r="Z130" s="136" t="s">
        <v>395</v>
      </c>
      <c r="AA130" s="136" t="s">
        <v>395</v>
      </c>
      <c r="AB130" s="136">
        <v>3.8820793999999989E-5</v>
      </c>
      <c r="AC130" s="136">
        <v>3.8820793999999994E-3</v>
      </c>
      <c r="AD130" s="136" t="s">
        <v>385</v>
      </c>
      <c r="AE130" s="137"/>
      <c r="AF130" s="138" t="s">
        <v>385</v>
      </c>
      <c r="AG130" s="138" t="s">
        <v>385</v>
      </c>
      <c r="AH130" s="138" t="s">
        <v>385</v>
      </c>
      <c r="AI130" s="138" t="s">
        <v>385</v>
      </c>
      <c r="AJ130" s="138" t="s">
        <v>385</v>
      </c>
      <c r="AK130" s="138">
        <v>1.9410396999999995</v>
      </c>
      <c r="AL130" s="147" t="s">
        <v>398</v>
      </c>
    </row>
    <row r="131" spans="1:38" s="2" customFormat="1" ht="26.25" customHeight="1" thickBot="1" x14ac:dyDescent="0.25">
      <c r="A131" s="63" t="s">
        <v>260</v>
      </c>
      <c r="B131" s="67" t="s">
        <v>274</v>
      </c>
      <c r="C131" s="75" t="s">
        <v>275</v>
      </c>
      <c r="D131" s="65"/>
      <c r="E131" s="136">
        <v>3.4479836999999998E-3</v>
      </c>
      <c r="F131" s="136">
        <v>1.3408825499999998E-3</v>
      </c>
      <c r="G131" s="136">
        <v>1.0060891719999999E-3</v>
      </c>
      <c r="H131" s="136" t="s">
        <v>395</v>
      </c>
      <c r="I131" s="136" t="s">
        <v>395</v>
      </c>
      <c r="J131" s="136" t="s">
        <v>395</v>
      </c>
      <c r="K131" s="136">
        <v>2.1536869949999996E-3</v>
      </c>
      <c r="L131" s="136">
        <v>4.9534800884999992E-5</v>
      </c>
      <c r="M131" s="136">
        <v>2.8733197499999997E-3</v>
      </c>
      <c r="N131" s="136">
        <v>2.9793239999999999E-2</v>
      </c>
      <c r="O131" s="136">
        <v>2.6133247799999993E-3</v>
      </c>
      <c r="P131" s="136">
        <v>4.6452349529999992E-2</v>
      </c>
      <c r="Q131" s="136">
        <v>8.384695650000001E-5</v>
      </c>
      <c r="R131" s="136">
        <v>3.4844330400000002E-4</v>
      </c>
      <c r="S131" s="136">
        <v>7.6419129899999985E-3</v>
      </c>
      <c r="T131" s="136">
        <v>5.7466395E-4</v>
      </c>
      <c r="U131" s="136" t="s">
        <v>395</v>
      </c>
      <c r="V131" s="136" t="s">
        <v>395</v>
      </c>
      <c r="W131" s="136">
        <v>36.149878199999996</v>
      </c>
      <c r="X131" s="136" t="s">
        <v>395</v>
      </c>
      <c r="Y131" s="136" t="s">
        <v>395</v>
      </c>
      <c r="Z131" s="136" t="s">
        <v>395</v>
      </c>
      <c r="AA131" s="136" t="s">
        <v>395</v>
      </c>
      <c r="AB131" s="136">
        <v>7.6621860000000004E-8</v>
      </c>
      <c r="AC131" s="136">
        <v>0.19155465000000002</v>
      </c>
      <c r="AD131" s="136">
        <v>3.831093E-2</v>
      </c>
      <c r="AE131" s="137"/>
      <c r="AF131" s="138" t="s">
        <v>385</v>
      </c>
      <c r="AG131" s="138" t="s">
        <v>385</v>
      </c>
      <c r="AH131" s="138" t="s">
        <v>385</v>
      </c>
      <c r="AI131" s="138" t="s">
        <v>385</v>
      </c>
      <c r="AJ131" s="138" t="s">
        <v>385</v>
      </c>
      <c r="AK131" s="138">
        <v>1.9155464999999998</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8.5948500000000011E-3</v>
      </c>
      <c r="F133" s="136">
        <v>1.35434E-4</v>
      </c>
      <c r="G133" s="136">
        <v>1.1772339999999999E-3</v>
      </c>
      <c r="H133" s="136" t="s">
        <v>385</v>
      </c>
      <c r="I133" s="136">
        <v>3.6150460000000006E-4</v>
      </c>
      <c r="J133" s="136">
        <v>3.6150460000000006E-4</v>
      </c>
      <c r="K133" s="136">
        <v>4.0171808000000002E-4</v>
      </c>
      <c r="L133" s="136" t="s">
        <v>395</v>
      </c>
      <c r="M133" s="136">
        <v>1.4585200000000003E-3</v>
      </c>
      <c r="N133" s="136">
        <v>3.1285254000000003E-4</v>
      </c>
      <c r="O133" s="136">
        <v>5.2402540000000001E-5</v>
      </c>
      <c r="P133" s="136">
        <v>1.552282E-2</v>
      </c>
      <c r="Q133" s="136">
        <v>1.4178897999999999E-4</v>
      </c>
      <c r="R133" s="136">
        <v>1.4126808000000001E-4</v>
      </c>
      <c r="S133" s="136">
        <v>1.2949574E-4</v>
      </c>
      <c r="T133" s="136">
        <v>1.8054393999999998E-4</v>
      </c>
      <c r="U133" s="136">
        <v>2.0606804000000001E-4</v>
      </c>
      <c r="V133" s="136">
        <v>1.6681301600000001E-3</v>
      </c>
      <c r="W133" s="136">
        <v>2.81286E-4</v>
      </c>
      <c r="X133" s="136">
        <v>1.3751760000000001E-7</v>
      </c>
      <c r="Y133" s="136">
        <v>7.5113780000000003E-8</v>
      </c>
      <c r="Z133" s="136">
        <v>6.7091920000000004E-8</v>
      </c>
      <c r="AA133" s="136">
        <v>7.2821820000000011E-8</v>
      </c>
      <c r="AB133" s="136">
        <v>3.5254512000000005E-7</v>
      </c>
      <c r="AC133" s="136">
        <v>1.5627E-3</v>
      </c>
      <c r="AD133" s="136">
        <v>4.27138E-3</v>
      </c>
      <c r="AE133" s="137"/>
      <c r="AF133" s="138" t="s">
        <v>385</v>
      </c>
      <c r="AG133" s="138" t="s">
        <v>385</v>
      </c>
      <c r="AH133" s="138" t="s">
        <v>385</v>
      </c>
      <c r="AI133" s="138" t="s">
        <v>385</v>
      </c>
      <c r="AJ133" s="138" t="s">
        <v>385</v>
      </c>
      <c r="AK133" s="138">
        <v>10418</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4.5570680000000001E-3</v>
      </c>
      <c r="F136" s="136">
        <v>0.17728230841326953</v>
      </c>
      <c r="G136" s="136">
        <v>1.8623099999999998E-3</v>
      </c>
      <c r="H136" s="136">
        <v>0.76015663799999966</v>
      </c>
      <c r="I136" s="136">
        <v>4.4521080000000003E-4</v>
      </c>
      <c r="J136" s="136">
        <v>4.4566325000000004E-4</v>
      </c>
      <c r="K136" s="136">
        <v>4.5245000000000002E-4</v>
      </c>
      <c r="L136" s="136" t="s">
        <v>395</v>
      </c>
      <c r="M136" s="136">
        <v>1.785703E-3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411842.62755130377</v>
      </c>
      <c r="AL136" s="147" t="s">
        <v>445</v>
      </c>
    </row>
    <row r="137" spans="1:38" s="2" customFormat="1" ht="26.25" customHeight="1" thickBot="1" x14ac:dyDescent="0.25">
      <c r="A137" s="63" t="s">
        <v>260</v>
      </c>
      <c r="B137" s="63" t="s">
        <v>286</v>
      </c>
      <c r="C137" s="64" t="s">
        <v>287</v>
      </c>
      <c r="D137" s="65"/>
      <c r="E137" s="136">
        <v>2.1168699999999998E-4</v>
      </c>
      <c r="F137" s="136">
        <v>0.67276257566274156</v>
      </c>
      <c r="G137" s="136">
        <v>7.7281000000000008E-5</v>
      </c>
      <c r="H137" s="136">
        <v>3.5727929999999999E-3</v>
      </c>
      <c r="I137" s="136">
        <v>1.2405288E-5</v>
      </c>
      <c r="J137" s="136">
        <v>1.2417895E-5</v>
      </c>
      <c r="K137" s="136">
        <v>1.2607E-5</v>
      </c>
      <c r="L137" s="136" t="s">
        <v>395</v>
      </c>
      <c r="M137" s="136">
        <v>8.0229999999999996E-5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212633.64418278012</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0.15108078</v>
      </c>
      <c r="J139" s="136">
        <v>0.15108078</v>
      </c>
      <c r="K139" s="136">
        <v>0.15108078</v>
      </c>
      <c r="L139" s="136" t="s">
        <v>395</v>
      </c>
      <c r="M139" s="136" t="s">
        <v>395</v>
      </c>
      <c r="N139" s="136">
        <v>4.3777999999999997E-4</v>
      </c>
      <c r="O139" s="136">
        <v>8.832E-4</v>
      </c>
      <c r="P139" s="136">
        <v>8.832E-4</v>
      </c>
      <c r="Q139" s="136">
        <v>1.3993600000000001E-3</v>
      </c>
      <c r="R139" s="136">
        <v>1.3362599999999999E-3</v>
      </c>
      <c r="S139" s="136">
        <v>3.1058000000000001E-3</v>
      </c>
      <c r="T139" s="136" t="s">
        <v>395</v>
      </c>
      <c r="U139" s="136" t="s">
        <v>395</v>
      </c>
      <c r="V139" s="136" t="s">
        <v>395</v>
      </c>
      <c r="W139" s="136">
        <v>1.5319639999999997</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2542</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106.05737607956796</v>
      </c>
      <c r="F141" s="19">
        <f t="shared" ref="F141:AJ141" si="0">SUM(F14:F140)</f>
        <v>141.02835825561692</v>
      </c>
      <c r="G141" s="19">
        <f t="shared" si="0"/>
        <v>86.217648776114558</v>
      </c>
      <c r="H141" s="19">
        <f t="shared" si="0"/>
        <v>32.49751484123076</v>
      </c>
      <c r="I141" s="19">
        <f t="shared" si="0"/>
        <v>35.762783492846737</v>
      </c>
      <c r="J141" s="19">
        <f t="shared" si="0"/>
        <v>44.835138208663125</v>
      </c>
      <c r="K141" s="19">
        <f t="shared" si="0"/>
        <v>61.225079419708472</v>
      </c>
      <c r="L141" s="19">
        <f t="shared" si="0"/>
        <v>4.2286930708537884</v>
      </c>
      <c r="M141" s="19">
        <f t="shared" si="0"/>
        <v>547.78118211771914</v>
      </c>
      <c r="N141" s="19">
        <f t="shared" si="0"/>
        <v>17.130472345723568</v>
      </c>
      <c r="O141" s="19">
        <f t="shared" si="0"/>
        <v>0.94718609143612287</v>
      </c>
      <c r="P141" s="19">
        <f t="shared" si="0"/>
        <v>0.86947397619345446</v>
      </c>
      <c r="Q141" s="19">
        <f t="shared" si="0"/>
        <v>1.6296552528804196</v>
      </c>
      <c r="R141" s="19">
        <f t="shared" si="0"/>
        <v>3.2951068445954679</v>
      </c>
      <c r="S141" s="19">
        <f t="shared" si="0"/>
        <v>8.2561430364694779</v>
      </c>
      <c r="T141" s="19">
        <f t="shared" si="0"/>
        <v>1.5916133876607155</v>
      </c>
      <c r="U141" s="19">
        <f t="shared" si="0"/>
        <v>3.1577181121447051</v>
      </c>
      <c r="V141" s="19">
        <f t="shared" si="0"/>
        <v>26.72588465996871</v>
      </c>
      <c r="W141" s="19">
        <f t="shared" si="0"/>
        <v>357.91468411011647</v>
      </c>
      <c r="X141" s="19">
        <f t="shared" si="0"/>
        <v>6.4704615841277215</v>
      </c>
      <c r="Y141" s="19">
        <f t="shared" si="0"/>
        <v>4.8991328907357099</v>
      </c>
      <c r="Z141" s="19">
        <f t="shared" si="0"/>
        <v>2.6914735452150955</v>
      </c>
      <c r="AA141" s="19">
        <f t="shared" si="0"/>
        <v>3.3820979376789126</v>
      </c>
      <c r="AB141" s="19">
        <f t="shared" si="0"/>
        <v>28.760407586503575</v>
      </c>
      <c r="AC141" s="19">
        <f t="shared" si="0"/>
        <v>3.5079038563622773</v>
      </c>
      <c r="AD141" s="19">
        <f t="shared" si="0"/>
        <v>23.501360316316013</v>
      </c>
      <c r="AE141" s="55"/>
      <c r="AF141" s="19">
        <f t="shared" si="0"/>
        <v>123199.29330441715</v>
      </c>
      <c r="AG141" s="19">
        <f t="shared" si="0"/>
        <v>192527.22236976941</v>
      </c>
      <c r="AH141" s="19">
        <f t="shared" si="0"/>
        <v>207260.54184754664</v>
      </c>
      <c r="AI141" s="19">
        <f t="shared" si="0"/>
        <v>53924.652254120978</v>
      </c>
      <c r="AJ141" s="19">
        <f t="shared" si="0"/>
        <v>2953.0414208961042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106.05737607956796</v>
      </c>
      <c r="F152" s="13">
        <f t="shared" ref="F152:AD152" si="1">SUM(F$141, F$151, IF(AND(ISNUMBER(SEARCH($B$4,"AT|BE|CH|GB|IE|LT|LU|NL")),SUM(F$143:F$149)&gt;0),SUM(F$143:F$149)-SUM(F$27:F$33),0))</f>
        <v>141.02835825561692</v>
      </c>
      <c r="G152" s="13">
        <f t="shared" si="1"/>
        <v>86.217648776114558</v>
      </c>
      <c r="H152" s="13">
        <f t="shared" si="1"/>
        <v>32.49751484123076</v>
      </c>
      <c r="I152" s="13">
        <f t="shared" si="1"/>
        <v>35.762783492846737</v>
      </c>
      <c r="J152" s="13">
        <f t="shared" si="1"/>
        <v>44.835138208663125</v>
      </c>
      <c r="K152" s="13">
        <f t="shared" si="1"/>
        <v>61.225079419708472</v>
      </c>
      <c r="L152" s="13">
        <f t="shared" si="1"/>
        <v>4.2286930708537884</v>
      </c>
      <c r="M152" s="13">
        <f t="shared" si="1"/>
        <v>547.78118211771914</v>
      </c>
      <c r="N152" s="13">
        <f t="shared" si="1"/>
        <v>17.130472345723568</v>
      </c>
      <c r="O152" s="13">
        <f t="shared" si="1"/>
        <v>0.94718609143612287</v>
      </c>
      <c r="P152" s="13">
        <f t="shared" si="1"/>
        <v>0.86947397619345446</v>
      </c>
      <c r="Q152" s="13">
        <f t="shared" si="1"/>
        <v>1.6296552528804196</v>
      </c>
      <c r="R152" s="13">
        <f t="shared" si="1"/>
        <v>3.2951068445954679</v>
      </c>
      <c r="S152" s="13">
        <f t="shared" si="1"/>
        <v>8.2561430364694779</v>
      </c>
      <c r="T152" s="13">
        <f t="shared" si="1"/>
        <v>1.5916133876607155</v>
      </c>
      <c r="U152" s="13">
        <f t="shared" si="1"/>
        <v>3.1577181121447051</v>
      </c>
      <c r="V152" s="13">
        <f t="shared" si="1"/>
        <v>26.72588465996871</v>
      </c>
      <c r="W152" s="13">
        <f t="shared" si="1"/>
        <v>357.91468411011647</v>
      </c>
      <c r="X152" s="13">
        <f t="shared" si="1"/>
        <v>6.4704615841277215</v>
      </c>
      <c r="Y152" s="13">
        <f t="shared" si="1"/>
        <v>4.8991328907357099</v>
      </c>
      <c r="Z152" s="13">
        <f t="shared" si="1"/>
        <v>2.6914735452150955</v>
      </c>
      <c r="AA152" s="13">
        <f t="shared" si="1"/>
        <v>3.3820979376789126</v>
      </c>
      <c r="AB152" s="13">
        <f t="shared" si="1"/>
        <v>28.760407586503575</v>
      </c>
      <c r="AC152" s="13">
        <f t="shared" si="1"/>
        <v>3.5079038563622773</v>
      </c>
      <c r="AD152" s="13">
        <f t="shared" si="1"/>
        <v>23.501360316316013</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99.641097957559197</v>
      </c>
      <c r="F154" s="13">
        <f>SUM(F$141, F$153, -1 * IF(OR($B$6=2005,$B$6&gt;=2020),SUM(F$99:F$122),0), IF(AND(ISNUMBER(SEARCH($B$4,"AT|BE|CH|GB|IE|LT|LU|NL")),SUM(F$143:F$149)&gt;0),SUM(F$143:F$149)-SUM(F$27:F$33),0))</f>
        <v>130.51618786685393</v>
      </c>
      <c r="G154" s="13">
        <f>SUM(G$141, G$153, IF(AND(ISNUMBER(SEARCH($B$4,"AT|BE|CH|GB|IE|LT|LU|NL")),SUM(G$143:G$149)&gt;0),SUM(G$143:G$149)-SUM(G$27:G$33),0))</f>
        <v>86.217648776114558</v>
      </c>
      <c r="H154" s="13">
        <f>SUM(H$141, H$153, IF(AND(ISNUMBER(SEARCH($B$4,"AT|BE|CH|GB|IE|LT|LU|NL")),SUM(H$143:H$149)&gt;0),SUM(H$143:H$149)-SUM(H$27:H$33),0))</f>
        <v>32.49751484123076</v>
      </c>
      <c r="I154" s="13">
        <f t="shared" ref="I154:AD154" si="2">SUM(I$141, I$153, IF(AND(ISNUMBER(SEARCH($B$4,"AT|BE|CH|GB|IE|LT|LU|NL")),SUM(I$143:I$149)&gt;0),SUM(I$143:I$149)-SUM(I$27:I$33),0))</f>
        <v>35.762783492846737</v>
      </c>
      <c r="J154" s="13">
        <f t="shared" si="2"/>
        <v>44.835138208663125</v>
      </c>
      <c r="K154" s="13">
        <f t="shared" si="2"/>
        <v>61.225079419708472</v>
      </c>
      <c r="L154" s="13">
        <f t="shared" si="2"/>
        <v>4.2286930708537884</v>
      </c>
      <c r="M154" s="13">
        <f t="shared" si="2"/>
        <v>547.78118211771914</v>
      </c>
      <c r="N154" s="13">
        <f t="shared" si="2"/>
        <v>17.130472345723568</v>
      </c>
      <c r="O154" s="13">
        <f t="shared" si="2"/>
        <v>0.94718609143612287</v>
      </c>
      <c r="P154" s="13">
        <f t="shared" si="2"/>
        <v>0.86947397619345446</v>
      </c>
      <c r="Q154" s="13">
        <f t="shared" si="2"/>
        <v>1.6296552528804196</v>
      </c>
      <c r="R154" s="13">
        <f t="shared" si="2"/>
        <v>3.2951068445954679</v>
      </c>
      <c r="S154" s="13">
        <f t="shared" si="2"/>
        <v>8.2561430364694779</v>
      </c>
      <c r="T154" s="13">
        <f t="shared" si="2"/>
        <v>1.5916133876607155</v>
      </c>
      <c r="U154" s="13">
        <f t="shared" si="2"/>
        <v>3.1577181121447051</v>
      </c>
      <c r="V154" s="13">
        <f t="shared" si="2"/>
        <v>26.72588465996871</v>
      </c>
      <c r="W154" s="13">
        <f t="shared" si="2"/>
        <v>357.91468411011647</v>
      </c>
      <c r="X154" s="13">
        <f t="shared" si="2"/>
        <v>6.4704615841277215</v>
      </c>
      <c r="Y154" s="13">
        <f t="shared" si="2"/>
        <v>4.8991328907357099</v>
      </c>
      <c r="Z154" s="13">
        <f t="shared" si="2"/>
        <v>2.6914735452150955</v>
      </c>
      <c r="AA154" s="13">
        <f t="shared" si="2"/>
        <v>3.3820979376789126</v>
      </c>
      <c r="AB154" s="13">
        <f t="shared" si="2"/>
        <v>28.760407586503575</v>
      </c>
      <c r="AC154" s="13">
        <f t="shared" si="2"/>
        <v>3.5079038563622773</v>
      </c>
      <c r="AD154" s="13">
        <f t="shared" si="2"/>
        <v>23.501360316316013</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0.4294345664023097</v>
      </c>
      <c r="F157" s="22">
        <v>1.7612231441720143E-3</v>
      </c>
      <c r="G157" s="22">
        <v>3.1882019114564009E-2</v>
      </c>
      <c r="H157" s="22" t="s">
        <v>395</v>
      </c>
      <c r="I157" s="22">
        <v>1.3235119092762987E-2</v>
      </c>
      <c r="J157" s="22">
        <v>1.3235119092762987E-2</v>
      </c>
      <c r="K157" s="22">
        <v>1.3235119092762987E-2</v>
      </c>
      <c r="L157" s="22">
        <v>6.3528571645262329E-3</v>
      </c>
      <c r="M157" s="22">
        <v>0.20395112226557402</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1643.4356818670187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2.0795952617056E-2</v>
      </c>
      <c r="F158" s="22">
        <v>1.2647644759565299E-4</v>
      </c>
      <c r="G158" s="22">
        <v>1.457985333173E-3</v>
      </c>
      <c r="H158" s="22" t="s">
        <v>395</v>
      </c>
      <c r="I158" s="22">
        <v>7.1059664024656602E-4</v>
      </c>
      <c r="J158" s="22">
        <v>7.1059664024656602E-4</v>
      </c>
      <c r="K158" s="22">
        <v>7.1059664024656602E-4</v>
      </c>
      <c r="L158" s="22">
        <v>3.4108638731835165E-4</v>
      </c>
      <c r="M158" s="22">
        <v>3.6937279680118382E-2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75.15255632934641</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0.67010357223456718</v>
      </c>
      <c r="F163" s="23">
        <v>0.26397999999999999</v>
      </c>
      <c r="G163" s="23">
        <v>2.0062480000000004E-2</v>
      </c>
      <c r="H163" s="23">
        <v>2.2702280000000002E-2</v>
      </c>
      <c r="I163" s="23">
        <v>2.7482493454836967</v>
      </c>
      <c r="J163" s="23">
        <v>3.3589714222578517</v>
      </c>
      <c r="K163" s="23">
        <v>5.1911376525803163</v>
      </c>
      <c r="L163" s="23">
        <v>0.24734244109353271</v>
      </c>
      <c r="M163" s="23">
        <v>23.900360743032895</v>
      </c>
      <c r="N163" s="23" t="s">
        <v>395</v>
      </c>
      <c r="O163" s="23" t="s">
        <v>395</v>
      </c>
      <c r="P163" s="23" t="s">
        <v>395</v>
      </c>
      <c r="Q163" s="23" t="s">
        <v>395</v>
      </c>
      <c r="R163" s="23" t="s">
        <v>395</v>
      </c>
      <c r="S163" s="23" t="s">
        <v>395</v>
      </c>
      <c r="T163" s="23" t="s">
        <v>395</v>
      </c>
      <c r="U163" s="23" t="s">
        <v>395</v>
      </c>
      <c r="V163" s="23" t="s">
        <v>395</v>
      </c>
      <c r="W163" s="23">
        <v>1.5268051919353871</v>
      </c>
      <c r="X163" s="23">
        <v>9.1608311516123225E-2</v>
      </c>
      <c r="Y163" s="23">
        <v>0.12214441535483098</v>
      </c>
      <c r="Z163" s="23">
        <v>5.191137652580316E-2</v>
      </c>
      <c r="AA163" s="23">
        <v>3.5116519414513901E-2</v>
      </c>
      <c r="AB163" s="23">
        <v>0.30078062281127127</v>
      </c>
      <c r="AC163" s="23">
        <v>2.6871771378062813E-2</v>
      </c>
      <c r="AD163" s="23">
        <v>0.18321662303224645</v>
      </c>
      <c r="AE163" s="58"/>
      <c r="AF163" s="23" t="s">
        <v>392</v>
      </c>
      <c r="AG163" s="23" t="s">
        <v>392</v>
      </c>
      <c r="AH163" s="23" t="s">
        <v>392</v>
      </c>
      <c r="AI163" s="23" t="s">
        <v>392</v>
      </c>
      <c r="AJ163" s="23" t="s">
        <v>392</v>
      </c>
      <c r="AK163" s="23">
        <v>305.36103838707743</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384" priority="23" stopIfTrue="1" operator="equal">
      <formula>"NO"</formula>
    </cfRule>
    <cfRule type="cellIs" dxfId="383" priority="24" stopIfTrue="1" operator="equal">
      <formula>"NA"</formula>
    </cfRule>
    <cfRule type="cellIs" dxfId="382" priority="25" stopIfTrue="1" operator="equal">
      <formula>"IE"</formula>
    </cfRule>
    <cfRule type="cellIs" dxfId="381" priority="26" stopIfTrue="1" operator="equal">
      <formula>"NE"</formula>
    </cfRule>
  </conditionalFormatting>
  <conditionalFormatting sqref="AL37:AL38">
    <cfRule type="cellIs" dxfId="380" priority="17" stopIfTrue="1" operator="equal">
      <formula>"NO"</formula>
    </cfRule>
    <cfRule type="cellIs" dxfId="379" priority="18" stopIfTrue="1" operator="equal">
      <formula>"NA"</formula>
    </cfRule>
    <cfRule type="cellIs" dxfId="378" priority="19" stopIfTrue="1" operator="equal">
      <formula>"IE"</formula>
    </cfRule>
    <cfRule type="cellIs" dxfId="377" priority="20" stopIfTrue="1" operator="equal">
      <formula>"NE"</formula>
    </cfRule>
  </conditionalFormatting>
  <conditionalFormatting sqref="E14:AK89 E91:AK140">
    <cfRule type="cellIs" dxfId="376" priority="13" stopIfTrue="1" operator="equal">
      <formula>"NO"</formula>
    </cfRule>
    <cfRule type="cellIs" dxfId="375" priority="14" stopIfTrue="1" operator="equal">
      <formula>"NA"</formula>
    </cfRule>
    <cfRule type="cellIs" dxfId="374" priority="15" stopIfTrue="1" operator="equal">
      <formula>"IE"</formula>
    </cfRule>
    <cfRule type="cellIs" dxfId="373" priority="16" stopIfTrue="1" operator="equal">
      <formula>"NE"</formula>
    </cfRule>
  </conditionalFormatting>
  <conditionalFormatting sqref="E157:AD164 E143:AD149 E14:AD89 E91:AD141">
    <cfRule type="cellIs" dxfId="372" priority="12" operator="equal">
      <formula>0</formula>
    </cfRule>
  </conditionalFormatting>
  <conditionalFormatting sqref="AF14:AK89 AF91:AK140">
    <cfRule type="cellIs" dxfId="371" priority="11" operator="equal">
      <formula>0</formula>
    </cfRule>
  </conditionalFormatting>
  <conditionalFormatting sqref="E157:AD164 AF157:AK164 E143:AD149 AF143:AK149">
    <cfRule type="cellIs" dxfId="370" priority="10" operator="equal">
      <formula>0</formula>
    </cfRule>
  </conditionalFormatting>
  <conditionalFormatting sqref="AF37:AK38">
    <cfRule type="cellIs" dxfId="369" priority="9" operator="equal">
      <formula>0</formula>
    </cfRule>
  </conditionalFormatting>
  <conditionalFormatting sqref="E90:AL90">
    <cfRule type="cellIs" dxfId="368" priority="5" stopIfTrue="1" operator="equal">
      <formula>"NO"</formula>
    </cfRule>
    <cfRule type="cellIs" dxfId="367" priority="6" stopIfTrue="1" operator="equal">
      <formula>"NA"</formula>
    </cfRule>
    <cfRule type="cellIs" dxfId="366" priority="7" stopIfTrue="1" operator="equal">
      <formula>"IE"</formula>
    </cfRule>
    <cfRule type="cellIs" dxfId="365" priority="8" stopIfTrue="1" operator="equal">
      <formula>"NE"</formula>
    </cfRule>
  </conditionalFormatting>
  <conditionalFormatting sqref="E90:AD90">
    <cfRule type="cellIs" dxfId="364" priority="4" operator="equal">
      <formula>0</formula>
    </cfRule>
  </conditionalFormatting>
  <conditionalFormatting sqref="AF90:AK90">
    <cfRule type="cellIs" dxfId="363" priority="3" operator="equal">
      <formula>0</formula>
    </cfRule>
  </conditionalFormatting>
  <conditionalFormatting sqref="AL90">
    <cfRule type="cellIs" dxfId="362" priority="2" operator="equal">
      <formula>0</formula>
    </cfRule>
  </conditionalFormatting>
  <conditionalFormatting sqref="AF90:AL90">
    <cfRule type="cellIs" dxfId="361" priority="1" operator="equal">
      <formula>0</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4"/>
  <dimension ref="A1:AL170"/>
  <sheetViews>
    <sheetView topLeftCell="A142" zoomScale="80" zoomScaleNormal="8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2004</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15.631520612999999</v>
      </c>
      <c r="F14" s="136">
        <v>0.16891889799999996</v>
      </c>
      <c r="G14" s="136">
        <v>56.012549792999998</v>
      </c>
      <c r="H14" s="136" t="s">
        <v>392</v>
      </c>
      <c r="I14" s="136">
        <v>4.6119376841603845</v>
      </c>
      <c r="J14" s="136">
        <v>5.5360354341500484</v>
      </c>
      <c r="K14" s="136">
        <v>7.3433388959999997</v>
      </c>
      <c r="L14" s="136">
        <v>8.6258972578998241E-2</v>
      </c>
      <c r="M14" s="136">
        <v>2.1865184479999997</v>
      </c>
      <c r="N14" s="136">
        <v>8.0493585656864415</v>
      </c>
      <c r="O14" s="136">
        <v>0.33188228975229644</v>
      </c>
      <c r="P14" s="136">
        <v>0.34780399082634528</v>
      </c>
      <c r="Q14" s="136">
        <v>0.87770811012200989</v>
      </c>
      <c r="R14" s="136">
        <v>0.47454528611751945</v>
      </c>
      <c r="S14" s="136">
        <v>0.33840831387610909</v>
      </c>
      <c r="T14" s="136">
        <v>0.62818356539590758</v>
      </c>
      <c r="U14" s="136">
        <v>2.2920244752849568</v>
      </c>
      <c r="V14" s="136">
        <v>2.9827519717648667</v>
      </c>
      <c r="W14" s="136">
        <v>246.43378360966528</v>
      </c>
      <c r="X14" s="136">
        <v>9.017485997771578E-4</v>
      </c>
      <c r="Y14" s="136">
        <v>3.1444203002177649E-3</v>
      </c>
      <c r="Z14" s="136">
        <v>2.582037521439384E-3</v>
      </c>
      <c r="AA14" s="136">
        <v>2.2850834505984771E-4</v>
      </c>
      <c r="AB14" s="136">
        <v>6.8567147664941545E-3</v>
      </c>
      <c r="AC14" s="136">
        <v>0.83929849661522038</v>
      </c>
      <c r="AD14" s="136">
        <v>1.0311378723164046</v>
      </c>
      <c r="AE14" s="137"/>
      <c r="AF14" s="138">
        <v>410.27174298</v>
      </c>
      <c r="AG14" s="138">
        <v>67166.505076000001</v>
      </c>
      <c r="AH14" s="138">
        <v>31143.14483592</v>
      </c>
      <c r="AI14" s="138">
        <v>51.598200000000006</v>
      </c>
      <c r="AJ14" s="138">
        <v>1240.2024999999999</v>
      </c>
      <c r="AK14" s="138" t="s">
        <v>385</v>
      </c>
      <c r="AL14" s="147" t="s">
        <v>397</v>
      </c>
    </row>
    <row r="15" spans="1:38" s="1" customFormat="1" ht="26.25" customHeight="1" thickBot="1" x14ac:dyDescent="0.25">
      <c r="A15" s="63" t="s">
        <v>53</v>
      </c>
      <c r="B15" s="63" t="s">
        <v>54</v>
      </c>
      <c r="C15" s="64" t="s">
        <v>55</v>
      </c>
      <c r="D15" s="65"/>
      <c r="E15" s="136">
        <v>3.7452237639999995</v>
      </c>
      <c r="F15" s="136">
        <v>2.5151196420000006</v>
      </c>
      <c r="G15" s="136">
        <v>8.6531095590000007</v>
      </c>
      <c r="H15" s="136">
        <v>1.2821230999999999E-2</v>
      </c>
      <c r="I15" s="136">
        <v>0.28084048322307836</v>
      </c>
      <c r="J15" s="136">
        <v>0.30673260001837865</v>
      </c>
      <c r="K15" s="136">
        <v>0.30802720499999997</v>
      </c>
      <c r="L15" s="136">
        <v>5.167464891304642E-2</v>
      </c>
      <c r="M15" s="136">
        <v>0.477254026</v>
      </c>
      <c r="N15" s="136">
        <v>1.81727E-2</v>
      </c>
      <c r="O15" s="136">
        <v>1.3979000000000001E-3</v>
      </c>
      <c r="P15" s="136">
        <v>7.8282400000000011E-4</v>
      </c>
      <c r="Q15" s="136">
        <v>2.2366400000000002E-4</v>
      </c>
      <c r="R15" s="136" t="s">
        <v>394</v>
      </c>
      <c r="S15" s="136" t="s">
        <v>394</v>
      </c>
      <c r="T15" s="136">
        <v>1.95706E-3</v>
      </c>
      <c r="U15" s="136" t="s">
        <v>394</v>
      </c>
      <c r="V15" s="136" t="s">
        <v>394</v>
      </c>
      <c r="W15" s="136">
        <v>4.8926499999999997</v>
      </c>
      <c r="X15" s="136" t="s">
        <v>395</v>
      </c>
      <c r="Y15" s="136" t="s">
        <v>395</v>
      </c>
      <c r="Z15" s="136" t="s">
        <v>395</v>
      </c>
      <c r="AA15" s="136" t="s">
        <v>395</v>
      </c>
      <c r="AB15" s="136">
        <v>0.27958</v>
      </c>
      <c r="AC15" s="136">
        <v>2.7958000000000004E-2</v>
      </c>
      <c r="AD15" s="136" t="s">
        <v>385</v>
      </c>
      <c r="AE15" s="137"/>
      <c r="AF15" s="138">
        <v>36875.330500720003</v>
      </c>
      <c r="AG15" s="138">
        <v>1821.7509419999999</v>
      </c>
      <c r="AH15" s="138">
        <v>4819.1622571339994</v>
      </c>
      <c r="AI15" s="138" t="s">
        <v>392</v>
      </c>
      <c r="AJ15" s="138">
        <v>124.5324</v>
      </c>
      <c r="AK15" s="138">
        <v>13.978999999999999</v>
      </c>
      <c r="AL15" s="147" t="s">
        <v>398</v>
      </c>
    </row>
    <row r="16" spans="1:38" s="1" customFormat="1" ht="26.25" customHeight="1" thickBot="1" x14ac:dyDescent="0.25">
      <c r="A16" s="63" t="s">
        <v>53</v>
      </c>
      <c r="B16" s="63" t="s">
        <v>56</v>
      </c>
      <c r="C16" s="64" t="s">
        <v>57</v>
      </c>
      <c r="D16" s="65"/>
      <c r="E16" s="136">
        <v>0.56536387499999996</v>
      </c>
      <c r="F16" s="136">
        <v>1.305588521</v>
      </c>
      <c r="G16" s="136">
        <v>0.736508092</v>
      </c>
      <c r="H16" s="136">
        <v>8.6671972E-2</v>
      </c>
      <c r="I16" s="136">
        <v>0.56741049359855622</v>
      </c>
      <c r="J16" s="136">
        <v>0.95494081300231826</v>
      </c>
      <c r="K16" s="136">
        <v>1.4334989519999999</v>
      </c>
      <c r="L16" s="136">
        <v>0.27235703692730695</v>
      </c>
      <c r="M16" s="136">
        <v>14.491177621999999</v>
      </c>
      <c r="N16" s="136">
        <v>5.6084061373536517E-3</v>
      </c>
      <c r="O16" s="136">
        <v>2.5492755169789327E-4</v>
      </c>
      <c r="P16" s="136" t="s">
        <v>385</v>
      </c>
      <c r="Q16" s="136">
        <v>4.0788408271662923E-3</v>
      </c>
      <c r="R16" s="136">
        <v>9.1773918611241564E-3</v>
      </c>
      <c r="S16" s="136">
        <v>4.3337683788641857E-3</v>
      </c>
      <c r="T16" s="136">
        <v>2.2943479652810391E-3</v>
      </c>
      <c r="U16" s="136">
        <v>4.5886959305620782E-3</v>
      </c>
      <c r="V16" s="136">
        <v>1.9374493929039886E-2</v>
      </c>
      <c r="W16" s="136">
        <v>1.8813653315304522</v>
      </c>
      <c r="X16" s="136">
        <v>2.0904059239227245E-2</v>
      </c>
      <c r="Y16" s="136">
        <v>2.5492755169789327E-4</v>
      </c>
      <c r="Z16" s="136">
        <v>7.6478265509367973E-5</v>
      </c>
      <c r="AA16" s="136">
        <v>5.0985510339578655E-5</v>
      </c>
      <c r="AB16" s="136">
        <v>2.1286450566774081E-2</v>
      </c>
      <c r="AC16" s="136" t="s">
        <v>385</v>
      </c>
      <c r="AD16" s="136" t="s">
        <v>385</v>
      </c>
      <c r="AE16" s="137"/>
      <c r="AF16" s="138" t="s">
        <v>392</v>
      </c>
      <c r="AG16" s="138">
        <v>7106.62710109</v>
      </c>
      <c r="AH16" s="138">
        <v>22.264306379999997</v>
      </c>
      <c r="AI16" s="138" t="s">
        <v>392</v>
      </c>
      <c r="AJ16" s="138" t="s">
        <v>392</v>
      </c>
      <c r="AK16" s="138">
        <v>2549.2755169789325</v>
      </c>
      <c r="AL16" s="147" t="s">
        <v>399</v>
      </c>
    </row>
    <row r="17" spans="1:38" s="2" customFormat="1" ht="26.25" customHeight="1" thickBot="1" x14ac:dyDescent="0.25">
      <c r="A17" s="63" t="s">
        <v>53</v>
      </c>
      <c r="B17" s="63" t="s">
        <v>58</v>
      </c>
      <c r="C17" s="64" t="s">
        <v>59</v>
      </c>
      <c r="D17" s="65"/>
      <c r="E17" s="136">
        <v>5.7217046250000001</v>
      </c>
      <c r="F17" s="136">
        <v>4.9424878000000012E-2</v>
      </c>
      <c r="G17" s="136">
        <v>5.0247593190000002</v>
      </c>
      <c r="H17" s="136" t="s">
        <v>392</v>
      </c>
      <c r="I17" s="136">
        <v>0.7841155968901663</v>
      </c>
      <c r="J17" s="136">
        <v>0.84089142427840535</v>
      </c>
      <c r="K17" s="136">
        <v>0.97323410799999999</v>
      </c>
      <c r="L17" s="136">
        <v>5.0052885312506609E-2</v>
      </c>
      <c r="M17" s="136">
        <v>0.84794082400000004</v>
      </c>
      <c r="N17" s="136">
        <v>3.7665603757171845E-2</v>
      </c>
      <c r="O17" s="136">
        <v>3.7055112333481419E-3</v>
      </c>
      <c r="P17" s="136">
        <v>1.0584668448495801E-2</v>
      </c>
      <c r="Q17" s="136">
        <v>6.4249854052101599E-3</v>
      </c>
      <c r="R17" s="136">
        <v>6.2082894170754348E-2</v>
      </c>
      <c r="S17" s="136">
        <v>0.10722362503095463</v>
      </c>
      <c r="T17" s="136">
        <v>6.2967470328192207E-2</v>
      </c>
      <c r="U17" s="136">
        <v>0.31673265877434881</v>
      </c>
      <c r="V17" s="136">
        <v>0.26175550113224483</v>
      </c>
      <c r="W17" s="136">
        <v>2.4916146551577003E-2</v>
      </c>
      <c r="X17" s="136">
        <v>4.7058368667927081E-5</v>
      </c>
      <c r="Y17" s="136">
        <v>8.6734913528091105E-5</v>
      </c>
      <c r="Z17" s="136">
        <v>6.401427850747312E-5</v>
      </c>
      <c r="AA17" s="136">
        <v>6.2120170731967106E-5</v>
      </c>
      <c r="AB17" s="136">
        <v>2.5992773143545845E-4</v>
      </c>
      <c r="AC17" s="136">
        <v>9.217314454889311E-2</v>
      </c>
      <c r="AD17" s="136">
        <v>1.6202816033501495E-2</v>
      </c>
      <c r="AE17" s="137"/>
      <c r="AF17" s="138" t="s">
        <v>392</v>
      </c>
      <c r="AG17" s="138">
        <v>25819.477306247998</v>
      </c>
      <c r="AH17" s="138">
        <v>1228.4910373199998</v>
      </c>
      <c r="AI17" s="138" t="s">
        <v>392</v>
      </c>
      <c r="AJ17" s="138" t="s">
        <v>392</v>
      </c>
      <c r="AK17" s="138" t="s">
        <v>385</v>
      </c>
      <c r="AL17" s="147" t="s">
        <v>49</v>
      </c>
    </row>
    <row r="18" spans="1:38" s="2" customFormat="1" ht="26.25" customHeight="1" thickBot="1" x14ac:dyDescent="0.25">
      <c r="A18" s="63" t="s">
        <v>53</v>
      </c>
      <c r="B18" s="63" t="s">
        <v>60</v>
      </c>
      <c r="C18" s="64" t="s">
        <v>61</v>
      </c>
      <c r="D18" s="65"/>
      <c r="E18" s="136">
        <v>3.1139839999999998E-3</v>
      </c>
      <c r="F18" s="136">
        <v>7.0876000000000004E-5</v>
      </c>
      <c r="G18" s="136">
        <v>3.3556699999999999E-4</v>
      </c>
      <c r="H18" s="136" t="s">
        <v>392</v>
      </c>
      <c r="I18" s="136">
        <v>3.7039085564399729E-4</v>
      </c>
      <c r="J18" s="136">
        <v>4.0148049948581194E-4</v>
      </c>
      <c r="K18" s="136">
        <v>4.7327599999999996E-4</v>
      </c>
      <c r="L18" s="136">
        <v>1.9152280171127576E-5</v>
      </c>
      <c r="M18" s="136">
        <v>1.210863E-3</v>
      </c>
      <c r="N18" s="136">
        <v>5.6612569804000003E-5</v>
      </c>
      <c r="O18" s="136">
        <v>8.061193475999999E-7</v>
      </c>
      <c r="P18" s="136">
        <v>3.6069858560000007E-5</v>
      </c>
      <c r="Q18" s="136">
        <v>7.7388163999999997E-6</v>
      </c>
      <c r="R18" s="136">
        <v>6.4251961319999999E-6</v>
      </c>
      <c r="S18" s="136">
        <v>7.4640392264000001E-6</v>
      </c>
      <c r="T18" s="136">
        <v>6.2164461319999995E-6</v>
      </c>
      <c r="U18" s="136">
        <v>4.2714135119999993E-6</v>
      </c>
      <c r="V18" s="136">
        <v>1.2780235972000001E-4</v>
      </c>
      <c r="W18" s="136">
        <v>1.1631034528E-4</v>
      </c>
      <c r="X18" s="136">
        <v>6.2691728080000003E-5</v>
      </c>
      <c r="Y18" s="136">
        <v>2.0058642559999998E-4</v>
      </c>
      <c r="Z18" s="136">
        <v>7.6651730400000012E-5</v>
      </c>
      <c r="AA18" s="136">
        <v>7.326696712000001E-5</v>
      </c>
      <c r="AB18" s="136">
        <v>4.1319685120000003E-4</v>
      </c>
      <c r="AC18" s="136">
        <v>2.5884999999999997E-7</v>
      </c>
      <c r="AD18" s="136">
        <v>7.097499999999999E-5</v>
      </c>
      <c r="AE18" s="137"/>
      <c r="AF18" s="138" t="s">
        <v>392</v>
      </c>
      <c r="AG18" s="138">
        <v>0.41749999999999998</v>
      </c>
      <c r="AH18" s="138">
        <v>60.688164</v>
      </c>
      <c r="AI18" s="138" t="s">
        <v>392</v>
      </c>
      <c r="AJ18" s="138" t="s">
        <v>392</v>
      </c>
      <c r="AK18" s="138" t="s">
        <v>385</v>
      </c>
      <c r="AL18" s="147" t="s">
        <v>49</v>
      </c>
    </row>
    <row r="19" spans="1:38" s="2" customFormat="1" ht="26.25" customHeight="1" thickBot="1" x14ac:dyDescent="0.25">
      <c r="A19" s="63" t="s">
        <v>53</v>
      </c>
      <c r="B19" s="63" t="s">
        <v>62</v>
      </c>
      <c r="C19" s="64" t="s">
        <v>63</v>
      </c>
      <c r="D19" s="65"/>
      <c r="E19" s="136">
        <v>0.30535287200000005</v>
      </c>
      <c r="F19" s="136">
        <v>7.2280989999999982E-3</v>
      </c>
      <c r="G19" s="136">
        <v>0.12970047099999998</v>
      </c>
      <c r="H19" s="136" t="s">
        <v>392</v>
      </c>
      <c r="I19" s="136">
        <v>1.0100112889581139E-2</v>
      </c>
      <c r="J19" s="136">
        <v>1.5009075475611729E-2</v>
      </c>
      <c r="K19" s="136">
        <v>2.2318138000000001E-2</v>
      </c>
      <c r="L19" s="136">
        <v>4.3668104939297847E-3</v>
      </c>
      <c r="M19" s="136">
        <v>5.5613665E-2</v>
      </c>
      <c r="N19" s="136">
        <v>1.0223665950081909E-2</v>
      </c>
      <c r="O19" s="136">
        <v>7.3027742970681786E-4</v>
      </c>
      <c r="P19" s="136">
        <v>2.7772880277021268E-3</v>
      </c>
      <c r="Q19" s="136">
        <v>5.7581913172651455E-4</v>
      </c>
      <c r="R19" s="136">
        <v>2.643083842909994E-4</v>
      </c>
      <c r="S19" s="136">
        <v>2.5942657865984931E-4</v>
      </c>
      <c r="T19" s="136">
        <v>1.1405000419619066E-3</v>
      </c>
      <c r="U19" s="136">
        <v>3.2044508740498249E-4</v>
      </c>
      <c r="V19" s="136">
        <v>2.1874390787054849E-2</v>
      </c>
      <c r="W19" s="136">
        <v>2.4928209134069466</v>
      </c>
      <c r="X19" s="136">
        <v>4.4537392638887806E-3</v>
      </c>
      <c r="Y19" s="136">
        <v>2.1550371329528403E-2</v>
      </c>
      <c r="Z19" s="136">
        <v>5.7752434595431026E-3</v>
      </c>
      <c r="AA19" s="136">
        <v>5.5366270794457995E-3</v>
      </c>
      <c r="AB19" s="136">
        <v>0.17951380113240609</v>
      </c>
      <c r="AC19" s="136">
        <v>1.4223884172526E-2</v>
      </c>
      <c r="AD19" s="136">
        <v>1.1247892409999999E-3</v>
      </c>
      <c r="AE19" s="137"/>
      <c r="AF19" s="138">
        <v>606.93535280267145</v>
      </c>
      <c r="AG19" s="138">
        <v>6.6164072999999997</v>
      </c>
      <c r="AH19" s="138">
        <v>4164.8940535199981</v>
      </c>
      <c r="AI19" s="138">
        <v>6.6200124599999999</v>
      </c>
      <c r="AJ19" s="138">
        <v>59.723084399999998</v>
      </c>
      <c r="AK19" s="138">
        <v>7.1098909999999993</v>
      </c>
      <c r="AL19" s="147" t="s">
        <v>398</v>
      </c>
    </row>
    <row r="20" spans="1:38" s="2" customFormat="1" ht="26.25" customHeight="1" thickBot="1" x14ac:dyDescent="0.25">
      <c r="A20" s="63" t="s">
        <v>53</v>
      </c>
      <c r="B20" s="63" t="s">
        <v>64</v>
      </c>
      <c r="C20" s="64" t="s">
        <v>65</v>
      </c>
      <c r="D20" s="65"/>
      <c r="E20" s="136">
        <v>2.1159552810000002</v>
      </c>
      <c r="F20" s="136">
        <v>0.21271022000000003</v>
      </c>
      <c r="G20" s="136">
        <v>4.2383695459999995</v>
      </c>
      <c r="H20" s="136" t="s">
        <v>392</v>
      </c>
      <c r="I20" s="136">
        <v>8.2537611696902755E-2</v>
      </c>
      <c r="J20" s="136">
        <v>9.3226379150361846E-2</v>
      </c>
      <c r="K20" s="136">
        <v>0.124248228</v>
      </c>
      <c r="L20" s="136">
        <v>2.1495561598253443E-2</v>
      </c>
      <c r="M20" s="136">
        <v>2.5730159159999997</v>
      </c>
      <c r="N20" s="136">
        <v>6.5412039348468051E-2</v>
      </c>
      <c r="O20" s="136">
        <v>6.6516622424938462E-3</v>
      </c>
      <c r="P20" s="136">
        <v>4.7917180034057191E-2</v>
      </c>
      <c r="Q20" s="136">
        <v>3.0603754515812202E-2</v>
      </c>
      <c r="R20" s="136">
        <v>2.9264151070763043E-2</v>
      </c>
      <c r="S20" s="136">
        <v>2.1821708541198304E-2</v>
      </c>
      <c r="T20" s="136">
        <v>5.1280295438926204E-2</v>
      </c>
      <c r="U20" s="136">
        <v>0.14735290810898041</v>
      </c>
      <c r="V20" s="136">
        <v>0.13075068803659207</v>
      </c>
      <c r="W20" s="136">
        <v>0.36719739045965899</v>
      </c>
      <c r="X20" s="136">
        <v>1.4873443867305452E-3</v>
      </c>
      <c r="Y20" s="136">
        <v>4.5944213656688836E-3</v>
      </c>
      <c r="Z20" s="136">
        <v>2.1687155838635615E-3</v>
      </c>
      <c r="AA20" s="136">
        <v>1.0683818158850763E-3</v>
      </c>
      <c r="AB20" s="136">
        <v>9.3188631521480634E-3</v>
      </c>
      <c r="AC20" s="136">
        <v>0.18572414133762025</v>
      </c>
      <c r="AD20" s="136">
        <v>7.4586853580943177E-2</v>
      </c>
      <c r="AE20" s="137"/>
      <c r="AF20" s="138">
        <v>126.3153875</v>
      </c>
      <c r="AG20" s="138">
        <v>4104.2365258</v>
      </c>
      <c r="AH20" s="138">
        <v>2133.2866213799994</v>
      </c>
      <c r="AI20" s="138">
        <v>31652.483830000001</v>
      </c>
      <c r="AJ20" s="138" t="s">
        <v>392</v>
      </c>
      <c r="AK20" s="138" t="s">
        <v>385</v>
      </c>
      <c r="AL20" s="147" t="s">
        <v>49</v>
      </c>
    </row>
    <row r="21" spans="1:38" s="2" customFormat="1" ht="26.25" customHeight="1" thickBot="1" x14ac:dyDescent="0.25">
      <c r="A21" s="63" t="s">
        <v>53</v>
      </c>
      <c r="B21" s="63" t="s">
        <v>66</v>
      </c>
      <c r="C21" s="64" t="s">
        <v>67</v>
      </c>
      <c r="D21" s="65"/>
      <c r="E21" s="136">
        <v>0.65810808399999998</v>
      </c>
      <c r="F21" s="136">
        <v>2.7305976999999985E-2</v>
      </c>
      <c r="G21" s="136">
        <v>0.60146719299999996</v>
      </c>
      <c r="H21" s="136">
        <v>1.5752252000000001E-2</v>
      </c>
      <c r="I21" s="136">
        <v>3.0695951407309956E-2</v>
      </c>
      <c r="J21" s="136">
        <v>4.9004081408287881E-2</v>
      </c>
      <c r="K21" s="136">
        <v>8.1808532000000003E-2</v>
      </c>
      <c r="L21" s="136">
        <v>6.6689057659889139E-3</v>
      </c>
      <c r="M21" s="136">
        <v>0.29639362799999996</v>
      </c>
      <c r="N21" s="136">
        <v>3.6528827152006657E-2</v>
      </c>
      <c r="O21" s="136">
        <v>1.1728467496086538E-3</v>
      </c>
      <c r="P21" s="136">
        <v>5.8656555833282182E-3</v>
      </c>
      <c r="Q21" s="136">
        <v>1.7581471864599662E-3</v>
      </c>
      <c r="R21" s="136">
        <v>4.9766080571067763E-3</v>
      </c>
      <c r="S21" s="136">
        <v>5.056946427945355E-3</v>
      </c>
      <c r="T21" s="136">
        <v>3.5925544859611754E-3</v>
      </c>
      <c r="U21" s="136">
        <v>9.6961453453746035E-4</v>
      </c>
      <c r="V21" s="136">
        <v>0.10474152775490356</v>
      </c>
      <c r="W21" s="136">
        <v>6.2823135514391018E-2</v>
      </c>
      <c r="X21" s="136">
        <v>1.8653467698702957E-2</v>
      </c>
      <c r="Y21" s="136">
        <v>4.6532660028573015E-2</v>
      </c>
      <c r="Z21" s="136">
        <v>1.515706207112563E-2</v>
      </c>
      <c r="AA21" s="136">
        <v>1.3470563129124433E-2</v>
      </c>
      <c r="AB21" s="136">
        <v>9.3813752927526042E-2</v>
      </c>
      <c r="AC21" s="136">
        <v>4.2825076567999995E-4</v>
      </c>
      <c r="AD21" s="136">
        <v>4.4353624905799999E-2</v>
      </c>
      <c r="AE21" s="137"/>
      <c r="AF21" s="138">
        <v>710.810359769662</v>
      </c>
      <c r="AG21" s="138">
        <v>260.88486399999999</v>
      </c>
      <c r="AH21" s="138">
        <v>6816.2783313599994</v>
      </c>
      <c r="AI21" s="138">
        <v>60.661332729999998</v>
      </c>
      <c r="AJ21" s="138" t="s">
        <v>392</v>
      </c>
      <c r="AK21" s="138" t="s">
        <v>385</v>
      </c>
      <c r="AL21" s="147" t="s">
        <v>49</v>
      </c>
    </row>
    <row r="22" spans="1:38" s="2" customFormat="1" ht="26.25" customHeight="1" thickBot="1" x14ac:dyDescent="0.25">
      <c r="A22" s="63" t="s">
        <v>53</v>
      </c>
      <c r="B22" s="67" t="s">
        <v>68</v>
      </c>
      <c r="C22" s="64" t="s">
        <v>69</v>
      </c>
      <c r="D22" s="65"/>
      <c r="E22" s="136">
        <v>5.1451461380000003</v>
      </c>
      <c r="F22" s="136">
        <v>5.1068719999999998E-2</v>
      </c>
      <c r="G22" s="136">
        <v>0.47041421700000002</v>
      </c>
      <c r="H22" s="136">
        <v>3.6200000000000006E-5</v>
      </c>
      <c r="I22" s="136">
        <v>1.0653476369048134E-2</v>
      </c>
      <c r="J22" s="136">
        <v>1.4997338866573033E-2</v>
      </c>
      <c r="K22" s="136">
        <v>1.6794457999999998E-2</v>
      </c>
      <c r="L22" s="136">
        <v>9.1549942783931428E-4</v>
      </c>
      <c r="M22" s="136">
        <v>11.424805305999998</v>
      </c>
      <c r="N22" s="136">
        <v>0.22257054400000001</v>
      </c>
      <c r="O22" s="136">
        <v>1.8169023999999999E-2</v>
      </c>
      <c r="P22" s="136">
        <v>0.111285272</v>
      </c>
      <c r="Q22" s="136">
        <v>6.0184892000000004E-2</v>
      </c>
      <c r="R22" s="136">
        <v>9.3116248000000013E-2</v>
      </c>
      <c r="S22" s="136">
        <v>0.14694198159999999</v>
      </c>
      <c r="T22" s="136">
        <v>0.111285272</v>
      </c>
      <c r="U22" s="136">
        <v>5.7459538400000003E-2</v>
      </c>
      <c r="V22" s="136">
        <v>0.96295827200000006</v>
      </c>
      <c r="W22" s="136">
        <v>9.3116247999999995E-3</v>
      </c>
      <c r="X22" s="136">
        <v>1.4762332E-5</v>
      </c>
      <c r="Y22" s="136">
        <v>6.3591584000000003E-4</v>
      </c>
      <c r="Z22" s="136">
        <v>1.7487685600000002E-4</v>
      </c>
      <c r="AA22" s="136">
        <v>9.7658504000000011E-5</v>
      </c>
      <c r="AB22" s="136">
        <v>9.2321353200000014E-4</v>
      </c>
      <c r="AC22" s="136">
        <v>1.04471888E-2</v>
      </c>
      <c r="AD22" s="136">
        <v>0.23392618400000001</v>
      </c>
      <c r="AE22" s="137"/>
      <c r="AF22" s="138">
        <v>276.11394640000003</v>
      </c>
      <c r="AG22" s="138">
        <v>9186.0903157399989</v>
      </c>
      <c r="AH22" s="138">
        <v>6366.1016230199957</v>
      </c>
      <c r="AI22" s="138">
        <v>565.04814319102741</v>
      </c>
      <c r="AJ22" s="138">
        <v>479.30916307228944</v>
      </c>
      <c r="AK22" s="138" t="s">
        <v>385</v>
      </c>
      <c r="AL22" s="147" t="s">
        <v>49</v>
      </c>
    </row>
    <row r="23" spans="1:38" s="2" customFormat="1" ht="26.25" customHeight="1" thickBot="1" x14ac:dyDescent="0.25">
      <c r="A23" s="63" t="s">
        <v>70</v>
      </c>
      <c r="B23" s="67" t="s">
        <v>363</v>
      </c>
      <c r="C23" s="64" t="s">
        <v>359</v>
      </c>
      <c r="D23" s="110"/>
      <c r="E23" s="136">
        <v>0.44967600666666663</v>
      </c>
      <c r="F23" s="136">
        <v>9.0781193333333343E-2</v>
      </c>
      <c r="G23" s="136">
        <v>3.1373333333333333E-4</v>
      </c>
      <c r="H23" s="136">
        <v>1.1574666666666667E-4</v>
      </c>
      <c r="I23" s="136">
        <v>2.8260556666666665E-2</v>
      </c>
      <c r="J23" s="136">
        <v>2.8260556666666665E-2</v>
      </c>
      <c r="K23" s="136">
        <v>2.8260556666666665E-2</v>
      </c>
      <c r="L23" s="136">
        <v>1.7323993333333332E-2</v>
      </c>
      <c r="M23" s="136">
        <v>2.0198855266666671</v>
      </c>
      <c r="N23" s="136" t="s">
        <v>395</v>
      </c>
      <c r="O23" s="136">
        <v>1.5686666666666667E-4</v>
      </c>
      <c r="P23" s="136" t="s">
        <v>395</v>
      </c>
      <c r="Q23" s="136" t="s">
        <v>395</v>
      </c>
      <c r="R23" s="136">
        <v>7.843333333333335E-4</v>
      </c>
      <c r="S23" s="136">
        <v>2.6667333333333335E-2</v>
      </c>
      <c r="T23" s="136">
        <v>1.0980666666666669E-3</v>
      </c>
      <c r="U23" s="136">
        <v>1.5686666666666667E-4</v>
      </c>
      <c r="V23" s="136">
        <v>1.5686666666666668E-2</v>
      </c>
      <c r="W23" s="136" t="s">
        <v>395</v>
      </c>
      <c r="X23" s="136">
        <v>4.9496666666666675E-4</v>
      </c>
      <c r="Y23" s="136">
        <v>7.5996666666666669E-4</v>
      </c>
      <c r="Z23" s="136" t="s">
        <v>395</v>
      </c>
      <c r="AA23" s="136" t="s">
        <v>395</v>
      </c>
      <c r="AB23" s="136">
        <v>1.2549333333333333E-3</v>
      </c>
      <c r="AC23" s="136" t="s">
        <v>395</v>
      </c>
      <c r="AD23" s="136" t="s">
        <v>395</v>
      </c>
      <c r="AE23" s="137"/>
      <c r="AF23" s="136">
        <v>663.74514999520079</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1.1604972579999999</v>
      </c>
      <c r="F24" s="136">
        <v>4.6315678479999978</v>
      </c>
      <c r="G24" s="136">
        <v>0.87056891999999997</v>
      </c>
      <c r="H24" s="136">
        <v>1.4429491000000001E-2</v>
      </c>
      <c r="I24" s="136">
        <v>0.34791136860790239</v>
      </c>
      <c r="J24" s="136">
        <v>0.47508288587838898</v>
      </c>
      <c r="K24" s="136">
        <v>0.73018191499999996</v>
      </c>
      <c r="L24" s="136">
        <v>8.0655275657530889E-2</v>
      </c>
      <c r="M24" s="136">
        <v>2.5730159159999997</v>
      </c>
      <c r="N24" s="136">
        <v>4.3559023718058735E-3</v>
      </c>
      <c r="O24" s="136">
        <v>1.1776558627409432E-3</v>
      </c>
      <c r="P24" s="136">
        <v>2.4656482739278335E-3</v>
      </c>
      <c r="Q24" s="136">
        <v>3.011712667392434E-3</v>
      </c>
      <c r="R24" s="136">
        <v>3.5567736056204657E-3</v>
      </c>
      <c r="S24" s="136">
        <v>1.6996961785263253E-3</v>
      </c>
      <c r="T24" s="136">
        <v>2.901220434805709E-2</v>
      </c>
      <c r="U24" s="136">
        <v>8.067559384016456E-3</v>
      </c>
      <c r="V24" s="136">
        <v>4.5886784379512983E-2</v>
      </c>
      <c r="W24" s="136">
        <v>2.1990367675611824E-2</v>
      </c>
      <c r="X24" s="136">
        <v>6.9343277752901688E-4</v>
      </c>
      <c r="Y24" s="136">
        <v>1.1707558351111945E-3</v>
      </c>
      <c r="Z24" s="136">
        <v>3.9337273921457883E-4</v>
      </c>
      <c r="AA24" s="136">
        <v>3.0008866929214244E-4</v>
      </c>
      <c r="AB24" s="136">
        <v>2.5576500211469321E-3</v>
      </c>
      <c r="AC24" s="136">
        <v>5.6846014921064147E-3</v>
      </c>
      <c r="AD24" s="136">
        <v>2.4995139052335922E-3</v>
      </c>
      <c r="AE24" s="137"/>
      <c r="AF24" s="138">
        <v>656.94047925491884</v>
      </c>
      <c r="AG24" s="138">
        <v>1139.23669238</v>
      </c>
      <c r="AH24" s="138">
        <v>7650.8619284280057</v>
      </c>
      <c r="AI24" s="138">
        <v>2415.1787492000003</v>
      </c>
      <c r="AJ24" s="138">
        <v>11.323944000000001</v>
      </c>
      <c r="AK24" s="138" t="s">
        <v>392</v>
      </c>
      <c r="AL24" s="147" t="s">
        <v>49</v>
      </c>
    </row>
    <row r="25" spans="1:38" s="2" customFormat="1" ht="26.25" customHeight="1" thickBot="1" x14ac:dyDescent="0.25">
      <c r="A25" s="63" t="s">
        <v>73</v>
      </c>
      <c r="B25" s="67" t="s">
        <v>74</v>
      </c>
      <c r="C25" s="69" t="s">
        <v>75</v>
      </c>
      <c r="D25" s="65"/>
      <c r="E25" s="136">
        <v>6.4107168762386924E-2</v>
      </c>
      <c r="F25" s="136">
        <v>7.023283017776234E-4</v>
      </c>
      <c r="G25" s="136">
        <v>1.786366214056713E-2</v>
      </c>
      <c r="H25" s="136" t="s">
        <v>395</v>
      </c>
      <c r="I25" s="136">
        <v>5.7788444489074216E-4</v>
      </c>
      <c r="J25" s="136">
        <v>5.7788444489074216E-4</v>
      </c>
      <c r="K25" s="136">
        <v>5.7788444489074216E-4</v>
      </c>
      <c r="L25" s="136">
        <v>2.7738453354755633E-4</v>
      </c>
      <c r="M25" s="136">
        <v>5.0936259581911662E-2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153.76379022299926</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5.1342812851971259E-2</v>
      </c>
      <c r="F26" s="136">
        <v>4.1027101671467416E-4</v>
      </c>
      <c r="G26" s="136">
        <v>1.3825861586807755E-2</v>
      </c>
      <c r="H26" s="136" t="s">
        <v>395</v>
      </c>
      <c r="I26" s="136">
        <v>2.8259738786053041E-4</v>
      </c>
      <c r="J26" s="136">
        <v>2.8259738786053041E-4</v>
      </c>
      <c r="K26" s="136">
        <v>2.8259738786053041E-4</v>
      </c>
      <c r="L26" s="136">
        <v>1.3564674617305461E-4</v>
      </c>
      <c r="M26" s="136">
        <v>1.2862406957827616E-2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17.621581779927126</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9.9508421164093921</v>
      </c>
      <c r="F27" s="136">
        <v>13.495262663794946</v>
      </c>
      <c r="G27" s="136">
        <v>6.8921923439864752E-2</v>
      </c>
      <c r="H27" s="136">
        <v>0.42225026687641204</v>
      </c>
      <c r="I27" s="136">
        <v>0.26831480766888199</v>
      </c>
      <c r="J27" s="136">
        <v>0.26831480766888199</v>
      </c>
      <c r="K27" s="136">
        <v>0.26831480766888199</v>
      </c>
      <c r="L27" s="136">
        <v>0.16208159835981656</v>
      </c>
      <c r="M27" s="136">
        <v>146.6862893536005</v>
      </c>
      <c r="N27" s="136">
        <v>9.772782321011027E-4</v>
      </c>
      <c r="O27" s="136">
        <v>1.2073395466108408E-4</v>
      </c>
      <c r="P27" s="136">
        <v>5.6083831156456014E-3</v>
      </c>
      <c r="Q27" s="136">
        <v>1.8395258069473362E-4</v>
      </c>
      <c r="R27" s="136">
        <v>4.5930262625849443E-3</v>
      </c>
      <c r="S27" s="136">
        <v>3.2383656925430771E-3</v>
      </c>
      <c r="T27" s="136">
        <v>1.345665748055853E-3</v>
      </c>
      <c r="U27" s="136">
        <v>1.2643725206729921E-4</v>
      </c>
      <c r="V27" s="136">
        <v>2.1033245513290819E-2</v>
      </c>
      <c r="W27" s="136">
        <v>0.35042220000000002</v>
      </c>
      <c r="X27" s="136">
        <v>6.2400901896E-3</v>
      </c>
      <c r="Y27" s="136">
        <v>8.1913236610999998E-3</v>
      </c>
      <c r="Z27" s="136">
        <v>4.9625418476999996E-3</v>
      </c>
      <c r="AA27" s="136">
        <v>8.2722625687999991E-3</v>
      </c>
      <c r="AB27" s="136">
        <v>2.7666218267200005E-2</v>
      </c>
      <c r="AC27" s="136">
        <v>3.2253739999999999E-4</v>
      </c>
      <c r="AD27" s="136">
        <v>6.6331899999999994E-5</v>
      </c>
      <c r="AE27" s="137"/>
      <c r="AF27" s="138">
        <v>31639.758530158299</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4.2686528167518576</v>
      </c>
      <c r="F28" s="136">
        <v>0.90868209079031648</v>
      </c>
      <c r="G28" s="136">
        <v>2.7229675912477304E-2</v>
      </c>
      <c r="H28" s="136">
        <v>2.4989006571713844E-2</v>
      </c>
      <c r="I28" s="136">
        <v>0.51350256242374104</v>
      </c>
      <c r="J28" s="136">
        <v>0.51350256242374104</v>
      </c>
      <c r="K28" s="136">
        <v>0.51350256242374104</v>
      </c>
      <c r="L28" s="136">
        <v>0.33413260344104384</v>
      </c>
      <c r="M28" s="136">
        <v>8.4009677670842589</v>
      </c>
      <c r="N28" s="136">
        <v>1.8117866133680451E-4</v>
      </c>
      <c r="O28" s="136">
        <v>1.9755330925477467E-5</v>
      </c>
      <c r="P28" s="136">
        <v>1.5823573306640441E-3</v>
      </c>
      <c r="Q28" s="136">
        <v>3.5416999871462388E-5</v>
      </c>
      <c r="R28" s="136">
        <v>2.2244618890117354E-3</v>
      </c>
      <c r="S28" s="136">
        <v>1.502967583257296E-3</v>
      </c>
      <c r="T28" s="136">
        <v>1.4042625339429798E-4</v>
      </c>
      <c r="U28" s="136">
        <v>3.1323337891969854E-5</v>
      </c>
      <c r="V28" s="136">
        <v>5.5153909611697942E-3</v>
      </c>
      <c r="W28" s="136">
        <v>0.16655120000000001</v>
      </c>
      <c r="X28" s="136">
        <v>4.5847197624999999E-3</v>
      </c>
      <c r="Y28" s="136">
        <v>5.1780049440000005E-3</v>
      </c>
      <c r="Z28" s="136">
        <v>4.0107482640000004E-3</v>
      </c>
      <c r="AA28" s="136">
        <v>4.3640677176000004E-3</v>
      </c>
      <c r="AB28" s="136">
        <v>1.8137540688100001E-2</v>
      </c>
      <c r="AC28" s="136">
        <v>1.245365E-4</v>
      </c>
      <c r="AD28" s="136">
        <v>2.6803200000000001E-5</v>
      </c>
      <c r="AE28" s="137"/>
      <c r="AF28" s="138">
        <v>11522.208183745901</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23.363608849610458</v>
      </c>
      <c r="F29" s="136">
        <v>1.6357569282430005</v>
      </c>
      <c r="G29" s="136">
        <v>6.5639067117927136E-2</v>
      </c>
      <c r="H29" s="136">
        <v>9.5050213747617743E-3</v>
      </c>
      <c r="I29" s="136">
        <v>0.75366691920056095</v>
      </c>
      <c r="J29" s="136">
        <v>0.75366691920056095</v>
      </c>
      <c r="K29" s="136">
        <v>0.75366691920056095</v>
      </c>
      <c r="L29" s="136">
        <v>0.43580363299350466</v>
      </c>
      <c r="M29" s="136">
        <v>5.7467567637990165</v>
      </c>
      <c r="N29" s="136">
        <v>3.2849278119269332E-4</v>
      </c>
      <c r="O29" s="136">
        <v>3.2860094323016886E-5</v>
      </c>
      <c r="P29" s="136">
        <v>3.4797899345686821E-3</v>
      </c>
      <c r="Q29" s="136">
        <v>6.5693148136664904E-5</v>
      </c>
      <c r="R29" s="136">
        <v>5.5787258138176917E-3</v>
      </c>
      <c r="S29" s="136">
        <v>3.7411023396094218E-3</v>
      </c>
      <c r="T29" s="136">
        <v>1.3184598493260044E-4</v>
      </c>
      <c r="U29" s="136">
        <v>6.566610762729605E-5</v>
      </c>
      <c r="V29" s="136">
        <v>1.1819088157632216E-2</v>
      </c>
      <c r="W29" s="136">
        <v>0.20690429999999999</v>
      </c>
      <c r="X29" s="136">
        <v>2.9557764475E-3</v>
      </c>
      <c r="Y29" s="136">
        <v>1.7898868486200002E-2</v>
      </c>
      <c r="Z29" s="136">
        <v>2.0000753960200002E-2</v>
      </c>
      <c r="AA29" s="136">
        <v>4.5978744738000002E-3</v>
      </c>
      <c r="AB29" s="136">
        <v>4.5453273367700005E-2</v>
      </c>
      <c r="AC29" s="136">
        <v>1.4986240000000001E-4</v>
      </c>
      <c r="AD29" s="136">
        <v>3.95197E-5</v>
      </c>
      <c r="AE29" s="137"/>
      <c r="AF29" s="138">
        <v>27571.859830586902</v>
      </c>
      <c r="AG29" s="138" t="s">
        <v>385</v>
      </c>
      <c r="AH29" s="138">
        <v>153.8887268451</v>
      </c>
      <c r="AI29" s="138" t="s">
        <v>385</v>
      </c>
      <c r="AJ29" s="138" t="s">
        <v>385</v>
      </c>
      <c r="AK29" s="138" t="s">
        <v>385</v>
      </c>
      <c r="AL29" s="147" t="s">
        <v>49</v>
      </c>
    </row>
    <row r="30" spans="1:38" s="2" customFormat="1" ht="26.25" customHeight="1" thickBot="1" x14ac:dyDescent="0.25">
      <c r="A30" s="63" t="s">
        <v>78</v>
      </c>
      <c r="B30" s="63" t="s">
        <v>85</v>
      </c>
      <c r="C30" s="64" t="s">
        <v>86</v>
      </c>
      <c r="D30" s="65"/>
      <c r="E30" s="136">
        <v>4.7412986891907899E-2</v>
      </c>
      <c r="F30" s="136">
        <v>0.2846072227671983</v>
      </c>
      <c r="G30" s="136">
        <v>9.8459792501862597E-4</v>
      </c>
      <c r="H30" s="136">
        <v>4.9211712698541896E-4</v>
      </c>
      <c r="I30" s="136">
        <v>5.9878610596277313E-3</v>
      </c>
      <c r="J30" s="136">
        <v>5.9878610596277313E-3</v>
      </c>
      <c r="K30" s="136">
        <v>5.9878610596277313E-3</v>
      </c>
      <c r="L30" s="136">
        <v>9.5634159207545354E-4</v>
      </c>
      <c r="M30" s="136">
        <v>2.008767244598217</v>
      </c>
      <c r="N30" s="136">
        <v>1.4827736534000084E-5</v>
      </c>
      <c r="O30" s="136">
        <v>3.936585165920364E-6</v>
      </c>
      <c r="P30" s="136">
        <v>7.1714701090507804E-5</v>
      </c>
      <c r="Q30" s="136">
        <v>4.9790474825826098E-6</v>
      </c>
      <c r="R30" s="136">
        <v>5.2713502221550468E-5</v>
      </c>
      <c r="S30" s="136">
        <v>3.7652501586821765E-5</v>
      </c>
      <c r="T30" s="136">
        <v>1.9810397084890975E-5</v>
      </c>
      <c r="U30" s="136">
        <v>2.5478397664734618E-6</v>
      </c>
      <c r="V30" s="136">
        <v>4.3781654083531893E-2</v>
      </c>
      <c r="W30" s="136">
        <v>5.6547000000000004E-3</v>
      </c>
      <c r="X30" s="136">
        <v>8.3341399500000003E-5</v>
      </c>
      <c r="Y30" s="136">
        <v>1.141249184E-4</v>
      </c>
      <c r="Z30" s="136">
        <v>6.2323928200000008E-5</v>
      </c>
      <c r="AA30" s="136">
        <v>1.282276263E-4</v>
      </c>
      <c r="AB30" s="136">
        <v>3.880178724E-4</v>
      </c>
      <c r="AC30" s="136">
        <v>5.6547000000000003E-6</v>
      </c>
      <c r="AD30" s="136">
        <v>2.6405E-6</v>
      </c>
      <c r="AE30" s="137"/>
      <c r="AF30" s="138">
        <v>361.08945282510001</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2.6726459416189239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0.21752024416721677</v>
      </c>
      <c r="J32" s="136">
        <v>0.4071868488340733</v>
      </c>
      <c r="K32" s="136">
        <v>0.53419649914732303</v>
      </c>
      <c r="L32" s="136">
        <v>2.2404585149223326E-2</v>
      </c>
      <c r="M32" s="136" t="s">
        <v>385</v>
      </c>
      <c r="N32" s="136">
        <v>0.56273106003508599</v>
      </c>
      <c r="O32" s="136">
        <v>2.5967550353049348E-3</v>
      </c>
      <c r="P32" s="136" t="s">
        <v>395</v>
      </c>
      <c r="Q32" s="136">
        <v>1.7275210364129339E-12</v>
      </c>
      <c r="R32" s="136">
        <v>0.20862276120049775</v>
      </c>
      <c r="S32" s="136">
        <v>4.5687689100913795</v>
      </c>
      <c r="T32" s="136">
        <v>3.2930814489374911E-2</v>
      </c>
      <c r="U32" s="136">
        <v>4.3504048833443339E-3</v>
      </c>
      <c r="V32" s="136">
        <v>1.7275210364129328</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16870.339889475999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0.12179954785782945</v>
      </c>
      <c r="J33" s="136">
        <v>0.22555471825523957</v>
      </c>
      <c r="K33" s="136">
        <v>0.45110943651047913</v>
      </c>
      <c r="L33" s="136">
        <v>4.7817600270110873E-3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16870.339889475999</v>
      </c>
      <c r="AL33" s="147" t="s">
        <v>382</v>
      </c>
    </row>
    <row r="34" spans="1:38" s="2" customFormat="1" ht="26.25" customHeight="1" thickBot="1" x14ac:dyDescent="0.25">
      <c r="A34" s="63" t="s">
        <v>70</v>
      </c>
      <c r="B34" s="63" t="s">
        <v>93</v>
      </c>
      <c r="C34" s="64" t="s">
        <v>94</v>
      </c>
      <c r="D34" s="65"/>
      <c r="E34" s="136">
        <v>1.7990281582560002</v>
      </c>
      <c r="F34" s="136">
        <v>0.15964658274600002</v>
      </c>
      <c r="G34" s="136">
        <v>6.8665196880000011E-4</v>
      </c>
      <c r="H34" s="136">
        <v>2.4032818908000002E-4</v>
      </c>
      <c r="I34" s="136">
        <v>4.7035659862800006E-2</v>
      </c>
      <c r="J34" s="136">
        <v>4.9438941753600002E-2</v>
      </c>
      <c r="K34" s="136">
        <v>5.2185549628800003E-2</v>
      </c>
      <c r="L34" s="136">
        <v>3.0573178910820006E-2</v>
      </c>
      <c r="M34" s="136">
        <v>0.36735880330799997</v>
      </c>
      <c r="N34" s="136" t="s">
        <v>395</v>
      </c>
      <c r="O34" s="136">
        <v>3.4332598440000006E-4</v>
      </c>
      <c r="P34" s="136" t="s">
        <v>395</v>
      </c>
      <c r="Q34" s="136" t="s">
        <v>395</v>
      </c>
      <c r="R34" s="136">
        <v>1.7166299220000001E-3</v>
      </c>
      <c r="S34" s="136">
        <v>5.8365417348E-2</v>
      </c>
      <c r="T34" s="136">
        <v>2.4032818908000003E-3</v>
      </c>
      <c r="U34" s="136">
        <v>3.4332598440000006E-4</v>
      </c>
      <c r="V34" s="136">
        <v>3.4332598440000001E-2</v>
      </c>
      <c r="W34" s="136">
        <v>3.4332598440000002E-3</v>
      </c>
      <c r="X34" s="136">
        <v>1.0299779531999999E-3</v>
      </c>
      <c r="Y34" s="136">
        <v>1.7166299220000001E-3</v>
      </c>
      <c r="Z34" s="136">
        <v>1.2771726619680001E-6</v>
      </c>
      <c r="AA34" s="136">
        <v>2.9526034658400004E-7</v>
      </c>
      <c r="AB34" s="136">
        <v>2.7481803082085522E-3</v>
      </c>
      <c r="AC34" s="136">
        <v>2.7466078752000003E-4</v>
      </c>
      <c r="AD34" s="136">
        <v>0.34332598440000001</v>
      </c>
      <c r="AE34" s="137"/>
      <c r="AF34" s="138">
        <v>1459.1354337</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0.21174292327492497</v>
      </c>
      <c r="F36" s="136">
        <v>7.2094059627023643E-3</v>
      </c>
      <c r="G36" s="136">
        <v>5.3403007131128624E-2</v>
      </c>
      <c r="H36" s="136">
        <v>1.8691052495895019E-5</v>
      </c>
      <c r="I36" s="136">
        <v>1.4952841996716013E-2</v>
      </c>
      <c r="J36" s="136">
        <v>1.6554932210649874E-2</v>
      </c>
      <c r="K36" s="136">
        <v>1.6554932210649874E-2</v>
      </c>
      <c r="L36" s="136">
        <v>1.9865918652779849E-3</v>
      </c>
      <c r="M36" s="136">
        <v>1.9759112638517592E-2</v>
      </c>
      <c r="N36" s="136">
        <v>4.8062706418015763E-4</v>
      </c>
      <c r="O36" s="136">
        <v>5.3403007131128624E-5</v>
      </c>
      <c r="P36" s="136">
        <v>5.3403007131128624E-5</v>
      </c>
      <c r="Q36" s="136">
        <v>1.8157022424583732E-3</v>
      </c>
      <c r="R36" s="136">
        <v>1.9225082567206305E-3</v>
      </c>
      <c r="S36" s="136">
        <v>3.337687945695539E-3</v>
      </c>
      <c r="T36" s="136">
        <v>8.5444811409805796E-2</v>
      </c>
      <c r="U36" s="136">
        <v>5.6073157487685063E-4</v>
      </c>
      <c r="V36" s="136">
        <v>3.2041804278677174E-3</v>
      </c>
      <c r="W36" s="136">
        <v>1.2549706675815225E-4</v>
      </c>
      <c r="X36" s="136">
        <v>8.0104510696692947E-5</v>
      </c>
      <c r="Y36" s="136">
        <v>1.3350751782782158E-4</v>
      </c>
      <c r="Z36" s="136">
        <v>9.9329593263899239E-8</v>
      </c>
      <c r="AA36" s="136">
        <v>2.296329306638531E-8</v>
      </c>
      <c r="AB36" s="136">
        <v>2.1373432141084481E-4</v>
      </c>
      <c r="AC36" s="136">
        <v>3.7382104991790036E-4</v>
      </c>
      <c r="AD36" s="136">
        <v>1.5219857032371656E-3</v>
      </c>
      <c r="AE36" s="137"/>
      <c r="AF36" s="138">
        <v>112.15817311310357</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4.6958767620000001</v>
      </c>
      <c r="F37" s="136">
        <v>0.18738404200000006</v>
      </c>
      <c r="G37" s="136">
        <v>1.190464E-3</v>
      </c>
      <c r="H37" s="136" t="s">
        <v>385</v>
      </c>
      <c r="I37" s="136">
        <v>1.5756635904923936E-4</v>
      </c>
      <c r="J37" s="136">
        <v>1.5756635904923936E-4</v>
      </c>
      <c r="K37" s="136">
        <v>1.5756635904923936E-4</v>
      </c>
      <c r="L37" s="136">
        <v>6.3026543619695746E-6</v>
      </c>
      <c r="M37" s="136">
        <v>0.384906998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25325.471845560001</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2.1154639229999996</v>
      </c>
      <c r="F39" s="136">
        <v>5.8689410999999907E-2</v>
      </c>
      <c r="G39" s="136">
        <v>1.148733126</v>
      </c>
      <c r="H39" s="136" t="s">
        <v>392</v>
      </c>
      <c r="I39" s="136">
        <v>0.41869205280703425</v>
      </c>
      <c r="J39" s="136">
        <v>0.50591746335552767</v>
      </c>
      <c r="K39" s="136">
        <v>0.74471573800000002</v>
      </c>
      <c r="L39" s="136">
        <v>3.8307841758146409E-2</v>
      </c>
      <c r="M39" s="136">
        <v>2.4252367250000004</v>
      </c>
      <c r="N39" s="136">
        <v>9.5710274118952512E-2</v>
      </c>
      <c r="O39" s="136">
        <v>8.4419851848809742E-3</v>
      </c>
      <c r="P39" s="136">
        <v>5.9555261535965964E-3</v>
      </c>
      <c r="Q39" s="136">
        <v>4.5565513527658537E-3</v>
      </c>
      <c r="R39" s="136">
        <v>2.1971516324770003E-2</v>
      </c>
      <c r="S39" s="136">
        <v>1.4981385022355877E-2</v>
      </c>
      <c r="T39" s="136">
        <v>3.1860482872854888E-2</v>
      </c>
      <c r="U39" s="136">
        <v>1.4981165724438084E-3</v>
      </c>
      <c r="V39" s="136">
        <v>0.41092787138833931</v>
      </c>
      <c r="W39" s="136">
        <v>0.20358404608627925</v>
      </c>
      <c r="X39" s="136">
        <v>4.8174219002405101E-2</v>
      </c>
      <c r="Y39" s="136">
        <v>6.7577989739634733E-2</v>
      </c>
      <c r="Z39" s="136">
        <v>3.4640179154642493E-2</v>
      </c>
      <c r="AA39" s="136">
        <v>3.0311795266253619E-2</v>
      </c>
      <c r="AB39" s="136">
        <v>0.18070418316293596</v>
      </c>
      <c r="AC39" s="136">
        <v>3.1373416474885685E-3</v>
      </c>
      <c r="AD39" s="136">
        <v>8.4314905851783847E-2</v>
      </c>
      <c r="AE39" s="137"/>
      <c r="AF39" s="138">
        <v>308.3660667239638</v>
      </c>
      <c r="AG39" s="138">
        <v>1354.8862999282467</v>
      </c>
      <c r="AH39" s="138">
        <v>38540.036308584051</v>
      </c>
      <c r="AI39" s="138">
        <v>128.60508474999995</v>
      </c>
      <c r="AJ39" s="138" t="s">
        <v>392</v>
      </c>
      <c r="AK39" s="138" t="s">
        <v>385</v>
      </c>
      <c r="AL39" s="147" t="s">
        <v>49</v>
      </c>
    </row>
    <row r="40" spans="1:38" s="2" customFormat="1" ht="26.25" customHeight="1" thickBot="1" x14ac:dyDescent="0.25">
      <c r="A40" s="63" t="s">
        <v>70</v>
      </c>
      <c r="B40" s="63" t="s">
        <v>105</v>
      </c>
      <c r="C40" s="64" t="s">
        <v>361</v>
      </c>
      <c r="D40" s="65"/>
      <c r="E40" s="136">
        <v>0.142751875</v>
      </c>
      <c r="F40" s="136">
        <v>1.4774374999999999E-2</v>
      </c>
      <c r="G40" s="136">
        <v>8.7499999999999999E-5</v>
      </c>
      <c r="H40" s="136">
        <v>3.4999999999999997E-5</v>
      </c>
      <c r="I40" s="136">
        <v>9.2049999999999996E-3</v>
      </c>
      <c r="J40" s="136">
        <v>9.2049999999999996E-3</v>
      </c>
      <c r="K40" s="136">
        <v>9.2049999999999996E-3</v>
      </c>
      <c r="L40" s="136">
        <v>5.7137500000000001E-3</v>
      </c>
      <c r="M40" s="136">
        <v>4.7136249999999998E-2</v>
      </c>
      <c r="N40" s="136" t="s">
        <v>395</v>
      </c>
      <c r="O40" s="136">
        <v>4.3750000000000006E-5</v>
      </c>
      <c r="P40" s="136" t="s">
        <v>395</v>
      </c>
      <c r="Q40" s="136" t="s">
        <v>395</v>
      </c>
      <c r="R40" s="136">
        <v>2.1875E-4</v>
      </c>
      <c r="S40" s="136">
        <v>7.4374999999999997E-3</v>
      </c>
      <c r="T40" s="136">
        <v>3.0625000000000004E-4</v>
      </c>
      <c r="U40" s="136">
        <v>4.3750000000000006E-5</v>
      </c>
      <c r="V40" s="136">
        <v>4.3750000000000004E-3</v>
      </c>
      <c r="W40" s="136" t="s">
        <v>395</v>
      </c>
      <c r="X40" s="136">
        <v>1.3124999999999999E-4</v>
      </c>
      <c r="Y40" s="136">
        <v>2.1875E-4</v>
      </c>
      <c r="Z40" s="136" t="s">
        <v>395</v>
      </c>
      <c r="AA40" s="136" t="s">
        <v>395</v>
      </c>
      <c r="AB40" s="136">
        <v>3.5E-4</v>
      </c>
      <c r="AC40" s="136" t="s">
        <v>395</v>
      </c>
      <c r="AD40" s="136" t="s">
        <v>395</v>
      </c>
      <c r="AE40" s="137"/>
      <c r="AF40" s="138">
        <v>183.76942937499999</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3.7974300333857984</v>
      </c>
      <c r="F41" s="136">
        <v>37.736889393069021</v>
      </c>
      <c r="G41" s="136">
        <v>2.5396090924257937</v>
      </c>
      <c r="H41" s="136">
        <v>1.4139453463665537</v>
      </c>
      <c r="I41" s="136">
        <v>17.584758192349689</v>
      </c>
      <c r="J41" s="136">
        <v>17.970284194241071</v>
      </c>
      <c r="K41" s="136">
        <v>19.184177936028764</v>
      </c>
      <c r="L41" s="136">
        <v>1.6634253704897346</v>
      </c>
      <c r="M41" s="136">
        <v>176.649516986989</v>
      </c>
      <c r="N41" s="136">
        <v>0.36165557251103175</v>
      </c>
      <c r="O41" s="136">
        <v>0.20916200667691712</v>
      </c>
      <c r="P41" s="136">
        <v>8.6828852626179606E-2</v>
      </c>
      <c r="Q41" s="136">
        <v>7.3714645493551792E-2</v>
      </c>
      <c r="R41" s="136">
        <v>0.76357797273622141</v>
      </c>
      <c r="S41" s="136">
        <v>0.18596108971418213</v>
      </c>
      <c r="T41" s="136">
        <v>0.1026975962042454</v>
      </c>
      <c r="U41" s="136">
        <v>4.1961465037987353E-2</v>
      </c>
      <c r="V41" s="136">
        <v>4.0681618569145481</v>
      </c>
      <c r="W41" s="136">
        <v>6.1883764977164475</v>
      </c>
      <c r="X41" s="136">
        <v>4.5745206752819048</v>
      </c>
      <c r="Y41" s="136">
        <v>3.2974296090549182</v>
      </c>
      <c r="Z41" s="136">
        <v>1.8226254272999427</v>
      </c>
      <c r="AA41" s="136">
        <v>2.4039370633876591</v>
      </c>
      <c r="AB41" s="136">
        <v>12.09851277502443</v>
      </c>
      <c r="AC41" s="136">
        <v>2.1098262148147038</v>
      </c>
      <c r="AD41" s="136">
        <v>0.1001940053887676</v>
      </c>
      <c r="AE41" s="137"/>
      <c r="AF41" s="138">
        <v>230</v>
      </c>
      <c r="AG41" s="138">
        <v>4171.2950666611214</v>
      </c>
      <c r="AH41" s="138">
        <v>62236.604847053633</v>
      </c>
      <c r="AI41" s="138">
        <v>21077.612036824088</v>
      </c>
      <c r="AJ41" s="138" t="s">
        <v>392</v>
      </c>
      <c r="AK41" s="138" t="s">
        <v>385</v>
      </c>
      <c r="AL41" s="147" t="s">
        <v>49</v>
      </c>
    </row>
    <row r="42" spans="1:38" s="2" customFormat="1" ht="26.25" customHeight="1" thickBot="1" x14ac:dyDescent="0.25">
      <c r="A42" s="63" t="s">
        <v>70</v>
      </c>
      <c r="B42" s="63" t="s">
        <v>107</v>
      </c>
      <c r="C42" s="64" t="s">
        <v>108</v>
      </c>
      <c r="D42" s="65"/>
      <c r="E42" s="136">
        <v>0.10378388120000004</v>
      </c>
      <c r="F42" s="136">
        <v>7.0069202800000022E-2</v>
      </c>
      <c r="G42" s="136">
        <v>1.1471200000000004E-4</v>
      </c>
      <c r="H42" s="136">
        <v>3.2814400000000009E-5</v>
      </c>
      <c r="I42" s="136">
        <v>5.7056852000000012E-3</v>
      </c>
      <c r="J42" s="136">
        <v>5.7056852000000012E-3</v>
      </c>
      <c r="K42" s="136">
        <v>5.7056852000000012E-3</v>
      </c>
      <c r="L42" s="136">
        <v>3.2493488000000007E-3</v>
      </c>
      <c r="M42" s="136">
        <v>2.5438447088000009</v>
      </c>
      <c r="N42" s="136" t="s">
        <v>395</v>
      </c>
      <c r="O42" s="136">
        <v>5.7356000000000018E-5</v>
      </c>
      <c r="P42" s="136" t="s">
        <v>395</v>
      </c>
      <c r="Q42" s="136" t="s">
        <v>395</v>
      </c>
      <c r="R42" s="136">
        <v>2.8678000000000015E-4</v>
      </c>
      <c r="S42" s="136">
        <v>9.7505200000000038E-3</v>
      </c>
      <c r="T42" s="136">
        <v>4.0149200000000015E-4</v>
      </c>
      <c r="U42" s="136">
        <v>5.7356000000000018E-5</v>
      </c>
      <c r="V42" s="136">
        <v>5.7356000000000022E-3</v>
      </c>
      <c r="W42" s="136" t="s">
        <v>395</v>
      </c>
      <c r="X42" s="136">
        <v>2.0474400000000006E-4</v>
      </c>
      <c r="Y42" s="136">
        <v>2.5410400000000011E-4</v>
      </c>
      <c r="Z42" s="136" t="s">
        <v>395</v>
      </c>
      <c r="AA42" s="136" t="s">
        <v>395</v>
      </c>
      <c r="AB42" s="136">
        <v>4.5884800000000014E-4</v>
      </c>
      <c r="AC42" s="136" t="s">
        <v>395</v>
      </c>
      <c r="AD42" s="136" t="s">
        <v>395</v>
      </c>
      <c r="AE42" s="137"/>
      <c r="AF42" s="138">
        <v>247.4051174005657</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0.190718896</v>
      </c>
      <c r="F43" s="136">
        <v>7.9825580000000024E-3</v>
      </c>
      <c r="G43" s="136">
        <v>0.204825696</v>
      </c>
      <c r="H43" s="136" t="s">
        <v>395</v>
      </c>
      <c r="I43" s="136">
        <v>4.4908713018471345E-2</v>
      </c>
      <c r="J43" s="136">
        <v>0.10252466751761943</v>
      </c>
      <c r="K43" s="136">
        <v>0.224245202</v>
      </c>
      <c r="L43" s="136">
        <v>9.646404487139262E-3</v>
      </c>
      <c r="M43" s="136">
        <v>0.30474092000000003</v>
      </c>
      <c r="N43" s="136">
        <v>1.8414466986917899E-2</v>
      </c>
      <c r="O43" s="136">
        <v>7.9580149455270657E-4</v>
      </c>
      <c r="P43" s="136">
        <v>8.2896853262630116E-4</v>
      </c>
      <c r="Q43" s="136">
        <v>6.8960709600740337E-4</v>
      </c>
      <c r="R43" s="136">
        <v>3.6774747892831922E-3</v>
      </c>
      <c r="S43" s="136">
        <v>3.2393875090287773E-3</v>
      </c>
      <c r="T43" s="136">
        <v>2.2270868465767486E-2</v>
      </c>
      <c r="U43" s="136">
        <v>2.238588542816656E-4</v>
      </c>
      <c r="V43" s="136">
        <v>4.7018462990468531E-2</v>
      </c>
      <c r="W43" s="136">
        <v>3.6118071432825756E-2</v>
      </c>
      <c r="X43" s="136">
        <v>9.3234385777238842E-3</v>
      </c>
      <c r="Y43" s="136">
        <v>1.2757113142636597E-2</v>
      </c>
      <c r="Z43" s="136">
        <v>5.75551199122538E-3</v>
      </c>
      <c r="AA43" s="136">
        <v>4.7505152792971239E-3</v>
      </c>
      <c r="AB43" s="136">
        <v>3.2586578990882985E-2</v>
      </c>
      <c r="AC43" s="136">
        <v>2.6622128838360332E-4</v>
      </c>
      <c r="AD43" s="136">
        <v>1.4760846646973276E-2</v>
      </c>
      <c r="AE43" s="137"/>
      <c r="AF43" s="138">
        <v>227.01475814775236</v>
      </c>
      <c r="AG43" s="138">
        <v>114.46336000000002</v>
      </c>
      <c r="AH43" s="138">
        <v>1816.0949350500011</v>
      </c>
      <c r="AI43" s="138">
        <v>83.291481200000007</v>
      </c>
      <c r="AJ43" s="138" t="s">
        <v>392</v>
      </c>
      <c r="AK43" s="138" t="s">
        <v>385</v>
      </c>
      <c r="AL43" s="147" t="s">
        <v>49</v>
      </c>
    </row>
    <row r="44" spans="1:38" s="2" customFormat="1" ht="26.25" customHeight="1" thickBot="1" x14ac:dyDescent="0.25">
      <c r="A44" s="63" t="s">
        <v>70</v>
      </c>
      <c r="B44" s="63" t="s">
        <v>111</v>
      </c>
      <c r="C44" s="64" t="s">
        <v>112</v>
      </c>
      <c r="D44" s="65"/>
      <c r="E44" s="136">
        <v>2.5553154727883154</v>
      </c>
      <c r="F44" s="136">
        <v>0.40717529535077412</v>
      </c>
      <c r="G44" s="136">
        <v>1.6094538593139046E-3</v>
      </c>
      <c r="H44" s="136">
        <v>6.1195533908318521E-4</v>
      </c>
      <c r="I44" s="136">
        <v>0.13997255780537157</v>
      </c>
      <c r="J44" s="136">
        <v>0.13997255780537157</v>
      </c>
      <c r="K44" s="136">
        <v>0.13997255780537157</v>
      </c>
      <c r="L44" s="136">
        <v>8.0629085954752017E-2</v>
      </c>
      <c r="M44" s="136">
        <v>6.9611600348473353</v>
      </c>
      <c r="N44" s="136" t="s">
        <v>395</v>
      </c>
      <c r="O44" s="136">
        <v>8.0472692965695241E-4</v>
      </c>
      <c r="P44" s="136" t="s">
        <v>395</v>
      </c>
      <c r="Q44" s="136" t="s">
        <v>395</v>
      </c>
      <c r="R44" s="136">
        <v>4.0236346482847617E-3</v>
      </c>
      <c r="S44" s="136">
        <v>0.13680357804168189</v>
      </c>
      <c r="T44" s="136">
        <v>5.6330885075986676E-3</v>
      </c>
      <c r="U44" s="136">
        <v>8.0472692965695241E-4</v>
      </c>
      <c r="V44" s="136">
        <v>8.0472692965695244E-2</v>
      </c>
      <c r="W44" s="136" t="s">
        <v>395</v>
      </c>
      <c r="X44" s="136">
        <v>2.4937463005767994E-3</v>
      </c>
      <c r="Y44" s="136">
        <v>3.9440691366788199E-3</v>
      </c>
      <c r="Z44" s="136" t="s">
        <v>395</v>
      </c>
      <c r="AA44" s="136" t="s">
        <v>395</v>
      </c>
      <c r="AB44" s="136">
        <v>6.4378154372556201E-3</v>
      </c>
      <c r="AC44" s="136" t="s">
        <v>395</v>
      </c>
      <c r="AD44" s="136" t="s">
        <v>395</v>
      </c>
      <c r="AE44" s="137"/>
      <c r="AF44" s="138">
        <v>3396.0000000000005</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0.23616360600000003</v>
      </c>
      <c r="F46" s="136">
        <v>0.5266767579999988</v>
      </c>
      <c r="G46" s="136">
        <v>0.40623902499999998</v>
      </c>
      <c r="H46" s="136">
        <v>5.6660189999999996E-3</v>
      </c>
      <c r="I46" s="136">
        <v>3.5724477004833943E-2</v>
      </c>
      <c r="J46" s="136">
        <v>4.7622092024313119E-2</v>
      </c>
      <c r="K46" s="136">
        <v>9.0226730000000005E-2</v>
      </c>
      <c r="L46" s="136">
        <v>2.7742987507616119E-3</v>
      </c>
      <c r="M46" s="136">
        <v>0.19996489000000001</v>
      </c>
      <c r="N46" s="136">
        <v>1.483529509763446E-2</v>
      </c>
      <c r="O46" s="136">
        <v>2.3462135195529313E-4</v>
      </c>
      <c r="P46" s="136">
        <v>1.0293291098429104E-3</v>
      </c>
      <c r="Q46" s="136">
        <v>6.2129488626535721E-4</v>
      </c>
      <c r="R46" s="136">
        <v>2.5357696251382122E-3</v>
      </c>
      <c r="S46" s="136">
        <v>1.9363395758295006E-3</v>
      </c>
      <c r="T46" s="136">
        <v>9.9785756091826279E-3</v>
      </c>
      <c r="U46" s="136">
        <v>2.5590552055541476E-4</v>
      </c>
      <c r="V46" s="136">
        <v>2.3955682815941973E-2</v>
      </c>
      <c r="W46" s="136">
        <v>2.1883022129952395E-2</v>
      </c>
      <c r="X46" s="136">
        <v>4.875880739103459E-3</v>
      </c>
      <c r="Y46" s="136">
        <v>6.743859439352384E-3</v>
      </c>
      <c r="Z46" s="136">
        <v>3.1866639399317567E-3</v>
      </c>
      <c r="AA46" s="136">
        <v>2.6081496183877951E-3</v>
      </c>
      <c r="AB46" s="136">
        <v>1.74145537367754E-2</v>
      </c>
      <c r="AC46" s="136">
        <v>8.8397163371242655E-5</v>
      </c>
      <c r="AD46" s="136">
        <v>1.8828878948447321E-2</v>
      </c>
      <c r="AE46" s="137"/>
      <c r="AF46" s="138">
        <v>5.6949613700000006</v>
      </c>
      <c r="AG46" s="138">
        <v>233.08651381999994</v>
      </c>
      <c r="AH46" s="138">
        <v>2811.2509290419985</v>
      </c>
      <c r="AI46" s="138">
        <v>192.05110293000004</v>
      </c>
      <c r="AJ46" s="138">
        <v>23.899075763888916</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8.855613</v>
      </c>
      <c r="G48" s="136" t="s">
        <v>385</v>
      </c>
      <c r="H48" s="136" t="s">
        <v>385</v>
      </c>
      <c r="I48" s="136">
        <v>0.11807484000000001</v>
      </c>
      <c r="J48" s="136">
        <v>0.8265238800000001</v>
      </c>
      <c r="K48" s="136">
        <v>1.7416038899999999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2.9518710000000001</v>
      </c>
      <c r="AL48" s="147" t="s">
        <v>400</v>
      </c>
    </row>
    <row r="49" spans="1:38" s="2" customFormat="1" ht="26.25" customHeight="1" thickBot="1" x14ac:dyDescent="0.25">
      <c r="A49" s="63" t="s">
        <v>119</v>
      </c>
      <c r="B49" s="63" t="s">
        <v>122</v>
      </c>
      <c r="C49" s="64" t="s">
        <v>123</v>
      </c>
      <c r="D49" s="65"/>
      <c r="E49" s="136">
        <v>1.5996132E-3</v>
      </c>
      <c r="F49" s="136">
        <v>1.3685579600000001E-2</v>
      </c>
      <c r="G49" s="136">
        <v>1.4218784E-3</v>
      </c>
      <c r="H49" s="136">
        <v>6.5761876E-3</v>
      </c>
      <c r="I49" s="136">
        <v>0.10841822800000001</v>
      </c>
      <c r="J49" s="136">
        <v>0.25949280799999996</v>
      </c>
      <c r="K49" s="136">
        <v>0.61673975599999997</v>
      </c>
      <c r="L49" s="136">
        <v>5.3124931720000004E-2</v>
      </c>
      <c r="M49" s="136">
        <v>0.81758007999999993</v>
      </c>
      <c r="N49" s="136">
        <v>0.67539223999999998</v>
      </c>
      <c r="O49" s="136">
        <v>1.2441436E-2</v>
      </c>
      <c r="P49" s="136">
        <v>2.1328176000000001E-2</v>
      </c>
      <c r="Q49" s="136">
        <v>2.3105523999999999E-2</v>
      </c>
      <c r="R49" s="136">
        <v>0.30214916000000003</v>
      </c>
      <c r="S49" s="136">
        <v>8.5312704000000003E-2</v>
      </c>
      <c r="T49" s="136">
        <v>0.21328175999999999</v>
      </c>
      <c r="U49" s="136">
        <v>2.8437568E-2</v>
      </c>
      <c r="V49" s="136">
        <v>0.39101656000000001</v>
      </c>
      <c r="W49" s="136">
        <v>5.3320439999999998</v>
      </c>
      <c r="X49" s="136">
        <v>0.28437568000000002</v>
      </c>
      <c r="Y49" s="136">
        <v>0.3554696</v>
      </c>
      <c r="Z49" s="136">
        <v>0.1777348</v>
      </c>
      <c r="AA49" s="136">
        <v>0.12441436</v>
      </c>
      <c r="AB49" s="136">
        <v>0.94199443999999999</v>
      </c>
      <c r="AC49" s="136" t="s">
        <v>395</v>
      </c>
      <c r="AD49" s="136" t="s">
        <v>395</v>
      </c>
      <c r="AE49" s="137"/>
      <c r="AF49" s="138" t="s">
        <v>385</v>
      </c>
      <c r="AG49" s="138" t="s">
        <v>385</v>
      </c>
      <c r="AH49" s="138" t="s">
        <v>385</v>
      </c>
      <c r="AI49" s="138" t="s">
        <v>385</v>
      </c>
      <c r="AJ49" s="138" t="s">
        <v>385</v>
      </c>
      <c r="AK49" s="138">
        <v>1.7773479999999999</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0.72853806600000004</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10.362779</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2.91363E-2</v>
      </c>
      <c r="O52" s="136">
        <v>2.91363E-2</v>
      </c>
      <c r="P52" s="136">
        <v>2.91363E-2</v>
      </c>
      <c r="Q52" s="136">
        <v>2.91363E-2</v>
      </c>
      <c r="R52" s="136">
        <v>2.91363E-2</v>
      </c>
      <c r="S52" s="136">
        <v>2.91363E-2</v>
      </c>
      <c r="T52" s="136">
        <v>2.91363E-2</v>
      </c>
      <c r="U52" s="136">
        <v>2.91363E-2</v>
      </c>
      <c r="V52" s="136">
        <v>2.91363E-2</v>
      </c>
      <c r="W52" s="136">
        <v>3.2564100000000006E-2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5.7130000000000001</v>
      </c>
      <c r="AL52" s="147" t="s">
        <v>404</v>
      </c>
    </row>
    <row r="53" spans="1:38" s="2" customFormat="1" ht="26.25" customHeight="1" thickBot="1" x14ac:dyDescent="0.25">
      <c r="A53" s="63" t="s">
        <v>119</v>
      </c>
      <c r="B53" s="67" t="s">
        <v>129</v>
      </c>
      <c r="C53" s="69" t="s">
        <v>130</v>
      </c>
      <c r="D53" s="66"/>
      <c r="E53" s="136" t="s">
        <v>385</v>
      </c>
      <c r="F53" s="136">
        <v>3.3191688567825701</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1.6595844283912851</v>
      </c>
      <c r="AL53" s="147" t="s">
        <v>405</v>
      </c>
    </row>
    <row r="54" spans="1:38" s="2" customFormat="1" ht="37.5" customHeight="1" thickBot="1" x14ac:dyDescent="0.25">
      <c r="A54" s="63" t="s">
        <v>119</v>
      </c>
      <c r="B54" s="67" t="s">
        <v>131</v>
      </c>
      <c r="C54" s="69" t="s">
        <v>132</v>
      </c>
      <c r="D54" s="66"/>
      <c r="E54" s="136" t="s">
        <v>385</v>
      </c>
      <c r="F54" s="136">
        <v>0.78647847999999998</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80374</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3.6884510387563602E-2</v>
      </c>
      <c r="J57" s="136">
        <v>8.7011281930849407E-2</v>
      </c>
      <c r="K57" s="136">
        <v>0.21417381700000002</v>
      </c>
      <c r="L57" s="136">
        <v>1.1065353116269079E-3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2271.1280000000002</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6.0085082392365282E-3</v>
      </c>
      <c r="J58" s="136">
        <v>7.2102087245709642E-2</v>
      </c>
      <c r="K58" s="136">
        <v>0.60085074699999996</v>
      </c>
      <c r="L58" s="136">
        <v>2.763913790048803E-5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908.94299999999998</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4.5580294760000001E-2</v>
      </c>
      <c r="J59" s="136">
        <v>4.7583824199999999E-2</v>
      </c>
      <c r="K59" s="136">
        <v>5.0088236000000001E-2</v>
      </c>
      <c r="L59" s="136">
        <v>2.82597827512E-5</v>
      </c>
      <c r="M59" s="136" t="s">
        <v>394</v>
      </c>
      <c r="N59" s="136">
        <v>0.31487733721791722</v>
      </c>
      <c r="O59" s="136">
        <v>7.4096579280000033E-3</v>
      </c>
      <c r="P59" s="136">
        <v>7.5380851799999979E-4</v>
      </c>
      <c r="Q59" s="136">
        <v>1.7906673326000006E-2</v>
      </c>
      <c r="R59" s="136">
        <v>2.2846445278000008E-2</v>
      </c>
      <c r="S59" s="136">
        <v>1.7588865419999997E-3</v>
      </c>
      <c r="T59" s="136">
        <v>1.4819315856000007E-2</v>
      </c>
      <c r="U59" s="136">
        <v>9.2620724100000051E-2</v>
      </c>
      <c r="V59" s="136">
        <v>9.2969717219999984E-2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251.26950599999995</v>
      </c>
      <c r="AL59" s="147" t="s">
        <v>410</v>
      </c>
    </row>
    <row r="60" spans="1:38" s="2" customFormat="1" ht="26.25" customHeight="1" thickBot="1" x14ac:dyDescent="0.25">
      <c r="A60" s="63" t="s">
        <v>53</v>
      </c>
      <c r="B60" s="71" t="s">
        <v>142</v>
      </c>
      <c r="C60" s="64" t="s">
        <v>143</v>
      </c>
      <c r="D60" s="110"/>
      <c r="E60" s="136">
        <v>1.5496318E-2</v>
      </c>
      <c r="F60" s="136">
        <v>4.0988199999999998E-4</v>
      </c>
      <c r="G60" s="136">
        <v>1.8734555E-2</v>
      </c>
      <c r="H60" s="136" t="s">
        <v>385</v>
      </c>
      <c r="I60" s="136">
        <v>3.425772225482117E-3</v>
      </c>
      <c r="J60" s="136">
        <v>4.1100405845572556E-2</v>
      </c>
      <c r="K60" s="136">
        <v>0.34249064600000001</v>
      </c>
      <c r="L60" s="136" t="s">
        <v>385</v>
      </c>
      <c r="M60" s="136">
        <v>4.6463141999999999E-2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57.112866794456366</v>
      </c>
      <c r="AG60" s="138">
        <v>20.612479999999998</v>
      </c>
      <c r="AH60" s="138">
        <v>66.655193940000004</v>
      </c>
      <c r="AI60" s="138" t="s">
        <v>392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7.657360338929721E-2</v>
      </c>
      <c r="J61" s="136">
        <v>0.76573603389297185</v>
      </c>
      <c r="K61" s="136">
        <v>2.5573221612827672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2.6171259899999999</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0.376778004</v>
      </c>
      <c r="F63" s="136">
        <v>0.31743212200000004</v>
      </c>
      <c r="G63" s="136">
        <v>0.30078583099999995</v>
      </c>
      <c r="H63" s="136">
        <v>3.7615610000000001E-3</v>
      </c>
      <c r="I63" s="136">
        <v>0.15184219160333756</v>
      </c>
      <c r="J63" s="136">
        <v>0.16297386997489549</v>
      </c>
      <c r="K63" s="136">
        <v>0.20591728599999998</v>
      </c>
      <c r="L63" s="136" t="s">
        <v>395</v>
      </c>
      <c r="M63" s="136">
        <v>1.6028371830000001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20.045999999999999</v>
      </c>
      <c r="AG63" s="138">
        <v>561.58535239999992</v>
      </c>
      <c r="AH63" s="138">
        <v>2072.3423446739998</v>
      </c>
      <c r="AI63" s="138" t="s">
        <v>392</v>
      </c>
      <c r="AJ63" s="138" t="s">
        <v>385</v>
      </c>
      <c r="AK63" s="138" t="s">
        <v>385</v>
      </c>
      <c r="AL63" s="147" t="s">
        <v>402</v>
      </c>
    </row>
    <row r="64" spans="1:38" s="2" customFormat="1" ht="26.25" customHeight="1" thickBot="1" x14ac:dyDescent="0.25">
      <c r="A64" s="63" t="s">
        <v>53</v>
      </c>
      <c r="B64" s="71" t="s">
        <v>150</v>
      </c>
      <c r="C64" s="64" t="s">
        <v>151</v>
      </c>
      <c r="D64" s="65"/>
      <c r="E64" s="136">
        <v>0.27117390000000002</v>
      </c>
      <c r="F64" s="136">
        <v>4.9056999999999998E-3</v>
      </c>
      <c r="G64" s="136">
        <v>1.31616E-3</v>
      </c>
      <c r="H64" s="136">
        <v>4.0790100000000001E-3</v>
      </c>
      <c r="I64" s="136">
        <v>3.9484797878254771E-3</v>
      </c>
      <c r="J64" s="136">
        <v>6.5807999263879672E-3</v>
      </c>
      <c r="K64" s="136">
        <v>1.0968E-2</v>
      </c>
      <c r="L64" s="136" t="s">
        <v>385</v>
      </c>
      <c r="M64" s="136">
        <v>9.9806409999999998E-2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4697.0460000000003</v>
      </c>
      <c r="AI64" s="138" t="s">
        <v>392</v>
      </c>
      <c r="AJ64" s="138" t="s">
        <v>392</v>
      </c>
      <c r="AK64" s="138">
        <v>407.90100000000001</v>
      </c>
      <c r="AL64" s="147" t="s">
        <v>414</v>
      </c>
    </row>
    <row r="65" spans="1:38" s="2" customFormat="1" ht="26.25" customHeight="1" thickBot="1" x14ac:dyDescent="0.25">
      <c r="A65" s="63" t="s">
        <v>53</v>
      </c>
      <c r="B65" s="67" t="s">
        <v>152</v>
      </c>
      <c r="C65" s="64" t="s">
        <v>153</v>
      </c>
      <c r="D65" s="65"/>
      <c r="E65" s="136">
        <v>0.22808822860100794</v>
      </c>
      <c r="F65" s="136" t="s">
        <v>385</v>
      </c>
      <c r="G65" s="136" t="s">
        <v>385</v>
      </c>
      <c r="H65" s="136">
        <v>5.1139675054785189E-3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524.822</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0.13637838999999999</v>
      </c>
      <c r="F67" s="136">
        <v>1.1937717159469439E-5</v>
      </c>
      <c r="G67" s="136">
        <v>1.0283703999999999E-2</v>
      </c>
      <c r="H67" s="136" t="s">
        <v>385</v>
      </c>
      <c r="I67" s="136">
        <v>0.34144214614678858</v>
      </c>
      <c r="J67" s="136">
        <v>0.5690702519628168</v>
      </c>
      <c r="K67" s="136">
        <v>0.94845043200000001</v>
      </c>
      <c r="L67" s="136" t="s">
        <v>395</v>
      </c>
      <c r="M67" s="136">
        <v>9.2111806000000004E-2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287.37644399999999</v>
      </c>
      <c r="AI67" s="138" t="s">
        <v>392</v>
      </c>
      <c r="AJ67" s="138" t="s">
        <v>392</v>
      </c>
      <c r="AK67" s="138">
        <v>100</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0.431586319</v>
      </c>
      <c r="F70" s="136">
        <v>0.79345200800000015</v>
      </c>
      <c r="G70" s="136">
        <v>1.217767179</v>
      </c>
      <c r="H70" s="136">
        <v>0.30299985099999999</v>
      </c>
      <c r="I70" s="136">
        <v>0.13027672990503175</v>
      </c>
      <c r="J70" s="136">
        <v>0.20442974013663037</v>
      </c>
      <c r="K70" s="136">
        <v>0.31058848299999997</v>
      </c>
      <c r="L70" s="136">
        <v>2.3449811382905712E-3</v>
      </c>
      <c r="M70" s="136">
        <v>1.0447961700000001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99.144420019999998</v>
      </c>
      <c r="AG70" s="138" t="s">
        <v>392</v>
      </c>
      <c r="AH70" s="138">
        <v>1138.4382940479998</v>
      </c>
      <c r="AI70" s="138">
        <v>7.5151000000000003</v>
      </c>
      <c r="AJ70" s="138">
        <v>30.6208825</v>
      </c>
      <c r="AK70" s="138" t="s">
        <v>385</v>
      </c>
      <c r="AL70" s="147" t="s">
        <v>402</v>
      </c>
    </row>
    <row r="71" spans="1:38" s="2" customFormat="1" ht="26.25" customHeight="1" thickBot="1" x14ac:dyDescent="0.25">
      <c r="A71" s="63" t="s">
        <v>53</v>
      </c>
      <c r="B71" s="63" t="s">
        <v>163</v>
      </c>
      <c r="C71" s="64" t="s">
        <v>164</v>
      </c>
      <c r="D71" s="70"/>
      <c r="E71" s="136">
        <v>6.1735601440839925E-5</v>
      </c>
      <c r="F71" s="136">
        <v>2.8095301579999994</v>
      </c>
      <c r="G71" s="136">
        <v>1.9751228197108349E-6</v>
      </c>
      <c r="H71" s="136">
        <v>5.7399999999999999E-5</v>
      </c>
      <c r="I71" s="136">
        <v>1.7408205798386934E-6</v>
      </c>
      <c r="J71" s="136">
        <v>2.1814173593558402E-6</v>
      </c>
      <c r="K71" s="136">
        <v>2.2031664338901355E-6</v>
      </c>
      <c r="L71" s="136" t="s">
        <v>395</v>
      </c>
      <c r="M71" s="136">
        <v>1.3178636501861361E-5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402</v>
      </c>
    </row>
    <row r="72" spans="1:38" s="2" customFormat="1" ht="26.25" customHeight="1" thickBot="1" x14ac:dyDescent="0.25">
      <c r="A72" s="63" t="s">
        <v>53</v>
      </c>
      <c r="B72" s="63" t="s">
        <v>165</v>
      </c>
      <c r="C72" s="64" t="s">
        <v>166</v>
      </c>
      <c r="D72" s="65"/>
      <c r="E72" s="136">
        <v>2.9550042520000002</v>
      </c>
      <c r="F72" s="136">
        <v>0.45644563199999993</v>
      </c>
      <c r="G72" s="136">
        <v>7.9812706049999997</v>
      </c>
      <c r="H72" s="136">
        <v>1.5192000000000001E-5</v>
      </c>
      <c r="I72" s="136">
        <v>0.59737657972080249</v>
      </c>
      <c r="J72" s="136">
        <v>0.9449085615102556</v>
      </c>
      <c r="K72" s="136">
        <v>4.0360033419999999</v>
      </c>
      <c r="L72" s="136">
        <v>2.1505556869948891E-3</v>
      </c>
      <c r="M72" s="136">
        <v>91.309880371000006</v>
      </c>
      <c r="N72" s="136">
        <v>4.2926655063603114</v>
      </c>
      <c r="O72" s="136">
        <v>7.5944590788486949E-2</v>
      </c>
      <c r="P72" s="136">
        <v>3.9791800691505057E-2</v>
      </c>
      <c r="Q72" s="136">
        <v>0.4148475541022672</v>
      </c>
      <c r="R72" s="136">
        <v>0.38032229647022142</v>
      </c>
      <c r="S72" s="136">
        <v>0.21873013443344574</v>
      </c>
      <c r="T72" s="136">
        <v>0.16360292580033728</v>
      </c>
      <c r="U72" s="136">
        <v>8.6434419999999998E-2</v>
      </c>
      <c r="V72" s="136">
        <v>6.7986215345151768</v>
      </c>
      <c r="W72" s="136">
        <v>33.369332564000004</v>
      </c>
      <c r="X72" s="136" t="s">
        <v>395</v>
      </c>
      <c r="Y72" s="136" t="s">
        <v>395</v>
      </c>
      <c r="Z72" s="136" t="s">
        <v>395</v>
      </c>
      <c r="AA72" s="136" t="s">
        <v>395</v>
      </c>
      <c r="AB72" s="136">
        <v>11.120234399999999</v>
      </c>
      <c r="AC72" s="136">
        <v>0.10975650000000001</v>
      </c>
      <c r="AD72" s="136">
        <v>21.664837000000006</v>
      </c>
      <c r="AE72" s="137"/>
      <c r="AF72" s="138">
        <v>239.39100000000002</v>
      </c>
      <c r="AG72" s="138">
        <v>74562.523616859995</v>
      </c>
      <c r="AH72" s="138">
        <v>5113.5740780399992</v>
      </c>
      <c r="AI72" s="138" t="s">
        <v>392</v>
      </c>
      <c r="AJ72" s="138" t="s">
        <v>392</v>
      </c>
      <c r="AK72" s="138">
        <v>4768.7450000000008</v>
      </c>
      <c r="AL72" s="147" t="s">
        <v>420</v>
      </c>
    </row>
    <row r="73" spans="1:38" s="2" customFormat="1" ht="26.25" customHeight="1" thickBot="1" x14ac:dyDescent="0.25">
      <c r="A73" s="63" t="s">
        <v>53</v>
      </c>
      <c r="B73" s="63" t="s">
        <v>167</v>
      </c>
      <c r="C73" s="64" t="s">
        <v>168</v>
      </c>
      <c r="D73" s="65"/>
      <c r="E73" s="136">
        <v>8.2599500000000003E-3</v>
      </c>
      <c r="F73" s="136">
        <v>2.1967001999999996E-2</v>
      </c>
      <c r="G73" s="136">
        <v>1.6525707000000001E-2</v>
      </c>
      <c r="H73" s="136" t="s">
        <v>392</v>
      </c>
      <c r="I73" s="136">
        <v>3.2811082049721212E-2</v>
      </c>
      <c r="J73" s="136">
        <v>4.159995063808905E-2</v>
      </c>
      <c r="K73" s="136">
        <v>4.6246214000000001E-2</v>
      </c>
      <c r="L73" s="136">
        <v>3.2811082049721213E-3</v>
      </c>
      <c r="M73" s="136">
        <v>0.63345613000000001</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154.16282859999998</v>
      </c>
      <c r="AH73" s="138">
        <v>16.29964038</v>
      </c>
      <c r="AI73" s="138" t="s">
        <v>392</v>
      </c>
      <c r="AJ73" s="138" t="s">
        <v>392</v>
      </c>
      <c r="AK73" s="138">
        <v>169.256</v>
      </c>
      <c r="AL73" s="147" t="s">
        <v>421</v>
      </c>
    </row>
    <row r="74" spans="1:38" s="2" customFormat="1" ht="26.25" customHeight="1" thickBot="1" x14ac:dyDescent="0.25">
      <c r="A74" s="63" t="s">
        <v>53</v>
      </c>
      <c r="B74" s="63" t="s">
        <v>169</v>
      </c>
      <c r="C74" s="64" t="s">
        <v>170</v>
      </c>
      <c r="D74" s="65"/>
      <c r="E74" s="136">
        <v>0.54069092699999999</v>
      </c>
      <c r="F74" s="136">
        <v>2.63124E-3</v>
      </c>
      <c r="G74" s="136">
        <v>1.3762608080000001</v>
      </c>
      <c r="H74" s="136" t="s">
        <v>395</v>
      </c>
      <c r="I74" s="136">
        <v>8.5134584479664682E-2</v>
      </c>
      <c r="J74" s="136">
        <v>9.5864068139035141E-2</v>
      </c>
      <c r="K74" s="136">
        <v>0.10394667099999999</v>
      </c>
      <c r="L74" s="136">
        <v>1.9580954430322875E-3</v>
      </c>
      <c r="M74" s="136">
        <v>13.009540503</v>
      </c>
      <c r="N74" s="136" t="s">
        <v>395</v>
      </c>
      <c r="O74" s="136" t="s">
        <v>395</v>
      </c>
      <c r="P74" s="136" t="s">
        <v>395</v>
      </c>
      <c r="Q74" s="136" t="s">
        <v>395</v>
      </c>
      <c r="R74" s="136" t="s">
        <v>395</v>
      </c>
      <c r="S74" s="136" t="s">
        <v>395</v>
      </c>
      <c r="T74" s="136" t="s">
        <v>395</v>
      </c>
      <c r="U74" s="136" t="s">
        <v>395</v>
      </c>
      <c r="V74" s="136" t="s">
        <v>395</v>
      </c>
      <c r="W74" s="136" t="s">
        <v>395</v>
      </c>
      <c r="X74" s="136">
        <v>1.0982580000000002E-2</v>
      </c>
      <c r="Y74" s="136">
        <v>3.13788E-3</v>
      </c>
      <c r="Z74" s="136">
        <v>3.13788E-3</v>
      </c>
      <c r="AA74" s="136">
        <v>1.56894E-3</v>
      </c>
      <c r="AB74" s="136">
        <v>1.8827280000000002E-2</v>
      </c>
      <c r="AC74" s="136" t="s">
        <v>395</v>
      </c>
      <c r="AD74" s="136" t="s">
        <v>385</v>
      </c>
      <c r="AE74" s="137"/>
      <c r="AF74" s="138">
        <v>1.5958750000000001E-2</v>
      </c>
      <c r="AG74" s="138" t="s">
        <v>392</v>
      </c>
      <c r="AH74" s="138">
        <v>4819.1622571339994</v>
      </c>
      <c r="AI74" s="138" t="s">
        <v>392</v>
      </c>
      <c r="AJ74" s="138">
        <v>124.5324</v>
      </c>
      <c r="AK74" s="138">
        <v>156.89400000000001</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3.7460779999999999E-3</v>
      </c>
      <c r="F78" s="136">
        <v>2.3980849999999999E-3</v>
      </c>
      <c r="G78" s="136">
        <v>6.9429959999999999E-3</v>
      </c>
      <c r="H78" s="136" t="s">
        <v>395</v>
      </c>
      <c r="I78" s="136">
        <v>2.3981874142032919E-3</v>
      </c>
      <c r="J78" s="136">
        <v>3.0399557260509017E-3</v>
      </c>
      <c r="K78" s="136">
        <v>7.2592169999999992E-3</v>
      </c>
      <c r="L78" s="136">
        <v>2.3981874142032918E-6</v>
      </c>
      <c r="M78" s="136">
        <v>1.0626106230000001</v>
      </c>
      <c r="N78" s="136">
        <v>0.58605600000000002</v>
      </c>
      <c r="O78" s="136">
        <v>5.6163699999999997E-2</v>
      </c>
      <c r="P78" s="136">
        <v>5.6163699999999992E-4</v>
      </c>
      <c r="Q78" s="136">
        <v>4.8837999999999999E-2</v>
      </c>
      <c r="R78" s="136">
        <v>0.390704</v>
      </c>
      <c r="S78" s="136">
        <v>0.68373200000000001</v>
      </c>
      <c r="T78" s="136">
        <v>3.1744700000000004E-3</v>
      </c>
      <c r="U78" s="136" t="s">
        <v>395</v>
      </c>
      <c r="V78" s="136" t="s">
        <v>395</v>
      </c>
      <c r="W78" s="136">
        <v>1.22095</v>
      </c>
      <c r="X78" s="136" t="s">
        <v>395</v>
      </c>
      <c r="Y78" s="136" t="s">
        <v>395</v>
      </c>
      <c r="Z78" s="136" t="s">
        <v>395</v>
      </c>
      <c r="AA78" s="136" t="s">
        <v>395</v>
      </c>
      <c r="AB78" s="136" t="s">
        <v>395</v>
      </c>
      <c r="AC78" s="136" t="s">
        <v>395</v>
      </c>
      <c r="AD78" s="136">
        <v>9.0350300000000008E-5</v>
      </c>
      <c r="AE78" s="137"/>
      <c r="AF78" s="138" t="s">
        <v>392</v>
      </c>
      <c r="AG78" s="138">
        <v>112.90240000000001</v>
      </c>
      <c r="AH78" s="138">
        <v>113.88339191999998</v>
      </c>
      <c r="AI78" s="138" t="s">
        <v>392</v>
      </c>
      <c r="AJ78" s="138" t="s">
        <v>392</v>
      </c>
      <c r="AK78" s="138">
        <v>24.419</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1.8416698249999999</v>
      </c>
      <c r="F80" s="136">
        <v>9.3800710999999981E-2</v>
      </c>
      <c r="G80" s="136">
        <v>1.0463282030000001</v>
      </c>
      <c r="H80" s="136">
        <v>6.3049880000000001E-3</v>
      </c>
      <c r="I80" s="136">
        <v>0.136083114066788</v>
      </c>
      <c r="J80" s="136">
        <v>0.18669167292318603</v>
      </c>
      <c r="K80" s="136">
        <v>0.33195430999999997</v>
      </c>
      <c r="L80" s="136" t="s">
        <v>395</v>
      </c>
      <c r="M80" s="136">
        <v>7.8595569239999987</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0.81576604458470614</v>
      </c>
      <c r="AG80" s="138" t="s">
        <v>392</v>
      </c>
      <c r="AH80" s="138">
        <v>5.0368456663980004</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4.5499731216736361</v>
      </c>
      <c r="G82" s="136" t="s">
        <v>385</v>
      </c>
      <c r="H82" s="136" t="s">
        <v>385</v>
      </c>
      <c r="I82" s="136" t="s">
        <v>395</v>
      </c>
      <c r="J82" s="136" t="s">
        <v>385</v>
      </c>
      <c r="K82" s="136" t="s">
        <v>385</v>
      </c>
      <c r="L82" s="136" t="s">
        <v>385</v>
      </c>
      <c r="M82" s="136" t="s">
        <v>385</v>
      </c>
      <c r="N82" s="136" t="s">
        <v>385</v>
      </c>
      <c r="O82" s="136" t="s">
        <v>385</v>
      </c>
      <c r="P82" s="136">
        <v>3.0142414399999998E-2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5382574</v>
      </c>
      <c r="AL82" s="147" t="s">
        <v>431</v>
      </c>
    </row>
    <row r="83" spans="1:38" s="2" customFormat="1" ht="26.25" customHeight="1" thickBot="1" x14ac:dyDescent="0.25">
      <c r="A83" s="63" t="s">
        <v>53</v>
      </c>
      <c r="B83" s="74" t="s">
        <v>188</v>
      </c>
      <c r="C83" s="75" t="s">
        <v>189</v>
      </c>
      <c r="D83" s="65"/>
      <c r="E83" s="136" t="s">
        <v>395</v>
      </c>
      <c r="F83" s="136">
        <v>1.4180644477859897E-2</v>
      </c>
      <c r="G83" s="136" t="s">
        <v>395</v>
      </c>
      <c r="H83" s="136" t="s">
        <v>385</v>
      </c>
      <c r="I83" s="136">
        <v>9.199735954092533E-4</v>
      </c>
      <c r="J83" s="136">
        <v>1.230996167967577E-3</v>
      </c>
      <c r="K83" s="136">
        <v>1.0566919000000001E-2</v>
      </c>
      <c r="L83" s="136">
        <v>5.2438494938327439E-5</v>
      </c>
      <c r="M83" s="136" t="s">
        <v>395</v>
      </c>
      <c r="N83" s="136" t="s">
        <v>385</v>
      </c>
      <c r="O83" s="136" t="s">
        <v>385</v>
      </c>
      <c r="P83" s="136" t="s">
        <v>385</v>
      </c>
      <c r="Q83" s="136" t="s">
        <v>385</v>
      </c>
      <c r="R83" s="136" t="s">
        <v>385</v>
      </c>
      <c r="S83" s="136" t="s">
        <v>385</v>
      </c>
      <c r="T83" s="136" t="s">
        <v>385</v>
      </c>
      <c r="U83" s="136" t="s">
        <v>385</v>
      </c>
      <c r="V83" s="136" t="s">
        <v>385</v>
      </c>
      <c r="W83" s="136">
        <v>5.1681000000000001E-3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73830</v>
      </c>
      <c r="AL83" s="147" t="s">
        <v>432</v>
      </c>
    </row>
    <row r="84" spans="1:38" s="2" customFormat="1" ht="26.25" customHeight="1" thickBot="1" x14ac:dyDescent="0.25">
      <c r="A84" s="63" t="s">
        <v>53</v>
      </c>
      <c r="B84" s="74" t="s">
        <v>190</v>
      </c>
      <c r="C84" s="75" t="s">
        <v>191</v>
      </c>
      <c r="D84" s="65"/>
      <c r="E84" s="136" t="s">
        <v>395</v>
      </c>
      <c r="F84" s="136">
        <v>6.0783030000000002E-3</v>
      </c>
      <c r="G84" s="136" t="s">
        <v>385</v>
      </c>
      <c r="H84" s="136" t="s">
        <v>385</v>
      </c>
      <c r="I84" s="136">
        <v>3.7593126045501394E-3</v>
      </c>
      <c r="J84" s="136">
        <v>4.7110369297878717E-3</v>
      </c>
      <c r="K84" s="136">
        <v>4.7586240000000004E-3</v>
      </c>
      <c r="L84" s="136">
        <v>4.8871063859151813E-5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28.151</v>
      </c>
      <c r="AL84" s="147" t="s">
        <v>433</v>
      </c>
    </row>
    <row r="85" spans="1:38" s="2" customFormat="1" ht="26.25" customHeight="1" thickBot="1" x14ac:dyDescent="0.25">
      <c r="A85" s="63" t="s">
        <v>185</v>
      </c>
      <c r="B85" s="69" t="s">
        <v>192</v>
      </c>
      <c r="C85" s="75" t="s">
        <v>373</v>
      </c>
      <c r="D85" s="65"/>
      <c r="E85" s="136" t="s">
        <v>385</v>
      </c>
      <c r="F85" s="136">
        <v>17.486487020929655</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67.262045000000015</v>
      </c>
      <c r="AL85" s="147" t="s">
        <v>434</v>
      </c>
    </row>
    <row r="86" spans="1:38" s="2" customFormat="1" ht="26.25" customHeight="1" thickBot="1" x14ac:dyDescent="0.25">
      <c r="A86" s="63" t="s">
        <v>185</v>
      </c>
      <c r="B86" s="69" t="s">
        <v>193</v>
      </c>
      <c r="C86" s="73" t="s">
        <v>194</v>
      </c>
      <c r="D86" s="65"/>
      <c r="E86" s="136" t="s">
        <v>385</v>
      </c>
      <c r="F86" s="136">
        <v>6.4428855479393894</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6.5831078440454514</v>
      </c>
      <c r="AL86" s="147" t="s">
        <v>435</v>
      </c>
    </row>
    <row r="87" spans="1:38" s="2" customFormat="1" ht="26.25" customHeight="1" thickBot="1" x14ac:dyDescent="0.25">
      <c r="A87" s="63" t="s">
        <v>185</v>
      </c>
      <c r="B87" s="69" t="s">
        <v>195</v>
      </c>
      <c r="C87" s="73" t="s">
        <v>196</v>
      </c>
      <c r="D87" s="65"/>
      <c r="E87" s="136" t="s">
        <v>385</v>
      </c>
      <c r="F87" s="136">
        <v>5.100868034848486E-2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6.5654315454545212E-2</v>
      </c>
      <c r="AL87" s="147" t="s">
        <v>435</v>
      </c>
    </row>
    <row r="88" spans="1:38" s="2" customFormat="1" ht="26.25" customHeight="1" thickBot="1" x14ac:dyDescent="0.25">
      <c r="A88" s="63" t="s">
        <v>185</v>
      </c>
      <c r="B88" s="69" t="s">
        <v>197</v>
      </c>
      <c r="C88" s="73" t="s">
        <v>198</v>
      </c>
      <c r="D88" s="65"/>
      <c r="E88" s="136" t="s">
        <v>395</v>
      </c>
      <c r="F88" s="136">
        <v>2.1213174918024906</v>
      </c>
      <c r="G88" s="136" t="s">
        <v>395</v>
      </c>
      <c r="H88" s="136" t="s">
        <v>395</v>
      </c>
      <c r="I88" s="136" t="s">
        <v>395</v>
      </c>
      <c r="J88" s="136" t="s">
        <v>395</v>
      </c>
      <c r="K88" s="136" t="s">
        <v>395</v>
      </c>
      <c r="L88" s="136" t="s">
        <v>395</v>
      </c>
      <c r="M88" s="136" t="s">
        <v>395</v>
      </c>
      <c r="N88" s="136" t="s">
        <v>395</v>
      </c>
      <c r="O88" s="136">
        <v>2.8150999999999999E-6</v>
      </c>
      <c r="P88" s="136" t="s">
        <v>395</v>
      </c>
      <c r="Q88" s="136">
        <v>1.4075499999999999E-5</v>
      </c>
      <c r="R88" s="136">
        <v>1.68906E-4</v>
      </c>
      <c r="S88" s="136" t="s">
        <v>395</v>
      </c>
      <c r="T88" s="136">
        <v>1.40755E-3</v>
      </c>
      <c r="U88" s="136">
        <v>1.4075499999999999E-5</v>
      </c>
      <c r="V88" s="136" t="s">
        <v>395</v>
      </c>
      <c r="W88" s="136" t="s">
        <v>395</v>
      </c>
      <c r="X88" s="136" t="s">
        <v>395</v>
      </c>
      <c r="Y88" s="136" t="s">
        <v>395</v>
      </c>
      <c r="Z88" s="136" t="s">
        <v>395</v>
      </c>
      <c r="AA88" s="136" t="s">
        <v>395</v>
      </c>
      <c r="AB88" s="136">
        <v>7.1785050000000003E-2</v>
      </c>
      <c r="AC88" s="136" t="s">
        <v>395</v>
      </c>
      <c r="AD88" s="136" t="s">
        <v>395</v>
      </c>
      <c r="AE88" s="137"/>
      <c r="AF88" s="138" t="s">
        <v>385</v>
      </c>
      <c r="AG88" s="138" t="s">
        <v>385</v>
      </c>
      <c r="AH88" s="138" t="s">
        <v>385</v>
      </c>
      <c r="AI88" s="138" t="s">
        <v>385</v>
      </c>
      <c r="AJ88" s="138" t="s">
        <v>385</v>
      </c>
      <c r="AK88" s="138">
        <v>9.8899670000000039</v>
      </c>
      <c r="AL88" s="147" t="s">
        <v>435</v>
      </c>
    </row>
    <row r="89" spans="1:38" s="2" customFormat="1" ht="26.25" customHeight="1" thickBot="1" x14ac:dyDescent="0.25">
      <c r="A89" s="63" t="s">
        <v>185</v>
      </c>
      <c r="B89" s="69" t="s">
        <v>199</v>
      </c>
      <c r="C89" s="73" t="s">
        <v>200</v>
      </c>
      <c r="D89" s="65"/>
      <c r="E89" s="136" t="s">
        <v>385</v>
      </c>
      <c r="F89" s="136">
        <v>1.1941245714848627</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4.8193896356515182</v>
      </c>
      <c r="AL89" s="147" t="s">
        <v>435</v>
      </c>
    </row>
    <row r="90" spans="1:38" s="7" customFormat="1" ht="26.25" customHeight="1" thickBot="1" x14ac:dyDescent="0.25">
      <c r="A90" s="63" t="s">
        <v>185</v>
      </c>
      <c r="B90" s="69" t="s">
        <v>201</v>
      </c>
      <c r="C90" s="73" t="s">
        <v>202</v>
      </c>
      <c r="D90" s="65"/>
      <c r="E90" s="136" t="s">
        <v>395</v>
      </c>
      <c r="F90" s="136">
        <v>0.28440090915151678</v>
      </c>
      <c r="G90" s="136">
        <v>1.8766835690810536E-2</v>
      </c>
      <c r="H90" s="136" t="s">
        <v>395</v>
      </c>
      <c r="I90" s="136" t="s">
        <v>395</v>
      </c>
      <c r="J90" s="136" t="s">
        <v>395</v>
      </c>
      <c r="K90" s="136" t="s">
        <v>395</v>
      </c>
      <c r="L90" s="136" t="s">
        <v>395</v>
      </c>
      <c r="M90" s="136" t="s">
        <v>395</v>
      </c>
      <c r="N90" s="136">
        <v>2.0017958070197902E-4</v>
      </c>
      <c r="O90" s="136">
        <v>2.5022447587747377E-4</v>
      </c>
      <c r="P90" s="136">
        <v>1.2511223793873689E-4</v>
      </c>
      <c r="Q90" s="136">
        <v>2.7524692346522116E-4</v>
      </c>
      <c r="R90" s="136">
        <v>1.7515713311423169E-4</v>
      </c>
      <c r="S90" s="136">
        <v>1.2511223793873689E-4</v>
      </c>
      <c r="T90" s="136">
        <v>1.2511223793873689E-4</v>
      </c>
      <c r="U90" s="136">
        <v>1.0008979035098951E-4</v>
      </c>
      <c r="V90" s="136">
        <v>4.7042201464965112</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0.48348400616666731</v>
      </c>
      <c r="AL90" s="145" t="s">
        <v>435</v>
      </c>
    </row>
    <row r="91" spans="1:38" s="2" customFormat="1" ht="26.25" customHeight="1" thickBot="1" x14ac:dyDescent="0.25">
      <c r="A91" s="63" t="s">
        <v>185</v>
      </c>
      <c r="B91" s="67" t="s">
        <v>374</v>
      </c>
      <c r="C91" s="69" t="s">
        <v>203</v>
      </c>
      <c r="D91" s="65"/>
      <c r="E91" s="136">
        <v>1.2210688442352942E-2</v>
      </c>
      <c r="F91" s="136">
        <v>3.2375621520000002E-2</v>
      </c>
      <c r="G91" s="136">
        <v>1.9765672611764709E-3</v>
      </c>
      <c r="H91" s="136">
        <v>2.7760088700000005E-2</v>
      </c>
      <c r="I91" s="136">
        <v>0.18064180033892235</v>
      </c>
      <c r="J91" s="136">
        <v>0.1806732028876612</v>
      </c>
      <c r="K91" s="136">
        <v>0.18067968890804473</v>
      </c>
      <c r="L91" s="136">
        <v>8.1273512700000008E-2</v>
      </c>
      <c r="M91" s="136">
        <v>0.37325332896470592</v>
      </c>
      <c r="N91" s="136">
        <v>0.5131220969411765</v>
      </c>
      <c r="O91" s="136">
        <v>3.7090210056470591E-2</v>
      </c>
      <c r="P91" s="136">
        <v>3.7306070823529412E-5</v>
      </c>
      <c r="Q91" s="136">
        <v>8.7047498588235306E-4</v>
      </c>
      <c r="R91" s="136">
        <v>1.021008254117647E-2</v>
      </c>
      <c r="S91" s="136">
        <v>0.32671621814117646</v>
      </c>
      <c r="T91" s="136">
        <v>3.7695554717647059E-2</v>
      </c>
      <c r="U91" s="136" t="s">
        <v>395</v>
      </c>
      <c r="V91" s="136">
        <v>0.18822882295294119</v>
      </c>
      <c r="W91" s="136">
        <v>6.6891780000000005E-4</v>
      </c>
      <c r="X91" s="136">
        <v>7.4249875799999997E-4</v>
      </c>
      <c r="Y91" s="136">
        <v>3.0101300999999995E-4</v>
      </c>
      <c r="Z91" s="136">
        <v>3.0101300999999995E-4</v>
      </c>
      <c r="AA91" s="136">
        <v>3.0101300999999995E-4</v>
      </c>
      <c r="AB91" s="136">
        <v>1.645537788E-3</v>
      </c>
      <c r="AC91" s="136" t="s">
        <v>395</v>
      </c>
      <c r="AD91" s="136" t="s">
        <v>395</v>
      </c>
      <c r="AE91" s="137"/>
      <c r="AF91" s="138" t="s">
        <v>392</v>
      </c>
      <c r="AG91" s="138" t="s">
        <v>392</v>
      </c>
      <c r="AH91" s="138" t="s">
        <v>392</v>
      </c>
      <c r="AI91" s="138" t="s">
        <v>392</v>
      </c>
      <c r="AJ91" s="138" t="s">
        <v>392</v>
      </c>
      <c r="AK91" s="138">
        <v>7.3436704705882354</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7.8909492454470515E-2</v>
      </c>
      <c r="J92" s="136">
        <v>0.29475926186927232</v>
      </c>
      <c r="K92" s="136">
        <v>0.72270644500000003</v>
      </c>
      <c r="L92" s="136">
        <v>2.0516468038162335E-3</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474.74135640000168</v>
      </c>
      <c r="AL92" s="147" t="s">
        <v>428</v>
      </c>
    </row>
    <row r="93" spans="1:38" s="2" customFormat="1" ht="26.25" customHeight="1" thickBot="1" x14ac:dyDescent="0.25">
      <c r="A93" s="63" t="s">
        <v>53</v>
      </c>
      <c r="B93" s="67" t="s">
        <v>206</v>
      </c>
      <c r="C93" s="64" t="s">
        <v>375</v>
      </c>
      <c r="D93" s="70"/>
      <c r="E93" s="136" t="s">
        <v>385</v>
      </c>
      <c r="F93" s="136">
        <v>2.4325879877355501</v>
      </c>
      <c r="G93" s="136" t="s">
        <v>385</v>
      </c>
      <c r="H93" s="136" t="s">
        <v>385</v>
      </c>
      <c r="I93" s="136">
        <v>2.0610691745419031E-3</v>
      </c>
      <c r="J93" s="136">
        <v>8.2442744568745549E-3</v>
      </c>
      <c r="K93" s="136">
        <v>2.0610685999999996E-2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830.36341749876033</v>
      </c>
      <c r="AL93" s="147" t="s">
        <v>429</v>
      </c>
    </row>
    <row r="94" spans="1:38" s="2" customFormat="1" ht="26.25" customHeight="1" thickBot="1" x14ac:dyDescent="0.25">
      <c r="A94" s="63" t="s">
        <v>53</v>
      </c>
      <c r="B94" s="76" t="s">
        <v>376</v>
      </c>
      <c r="C94" s="64" t="s">
        <v>207</v>
      </c>
      <c r="D94" s="65"/>
      <c r="E94" s="136">
        <v>1.3052319999999999E-3</v>
      </c>
      <c r="F94" s="136">
        <v>4.9009234999999998E-2</v>
      </c>
      <c r="G94" s="136">
        <v>3.5302000000000002E-5</v>
      </c>
      <c r="H94" s="136">
        <v>1.3459999999999999E-6</v>
      </c>
      <c r="I94" s="136">
        <v>1.1601070484002173E-3</v>
      </c>
      <c r="J94" s="136">
        <v>4.0628613617259566E-3</v>
      </c>
      <c r="K94" s="136">
        <v>9.8812280000000006E-3</v>
      </c>
      <c r="L94" s="136" t="s">
        <v>395</v>
      </c>
      <c r="M94" s="136">
        <v>1.9840999999999999E-4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1.2894093600000001</v>
      </c>
      <c r="AI94" s="138" t="s">
        <v>385</v>
      </c>
      <c r="AJ94" s="138" t="s">
        <v>385</v>
      </c>
      <c r="AK94" s="138" t="s">
        <v>385</v>
      </c>
      <c r="AL94" s="147" t="s">
        <v>385</v>
      </c>
    </row>
    <row r="95" spans="1:38" s="2" customFormat="1" ht="26.25" customHeight="1" thickBot="1" x14ac:dyDescent="0.25">
      <c r="A95" s="63" t="s">
        <v>53</v>
      </c>
      <c r="B95" s="76" t="s">
        <v>208</v>
      </c>
      <c r="C95" s="64" t="s">
        <v>209</v>
      </c>
      <c r="D95" s="70"/>
      <c r="E95" s="136">
        <v>0.25829466000000001</v>
      </c>
      <c r="F95" s="136">
        <v>0.41191300900000005</v>
      </c>
      <c r="G95" s="136">
        <v>2.1304919999999999E-3</v>
      </c>
      <c r="H95" s="136">
        <v>5.5612380000000005E-3</v>
      </c>
      <c r="I95" s="136">
        <v>4.9603917608179171E-2</v>
      </c>
      <c r="J95" s="136">
        <v>0.12391062095490074</v>
      </c>
      <c r="K95" s="136">
        <v>0.30952881799999998</v>
      </c>
      <c r="L95" s="136" t="s">
        <v>395</v>
      </c>
      <c r="M95" s="136">
        <v>0.46779877399999997</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0.19895199971999994</v>
      </c>
      <c r="AI95" s="138">
        <v>0.29116098800000006</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5.3825739999999997E-2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0.5382574</v>
      </c>
      <c r="AE97" s="137"/>
      <c r="AF97" s="138" t="s">
        <v>385</v>
      </c>
      <c r="AG97" s="138" t="s">
        <v>385</v>
      </c>
      <c r="AH97" s="138" t="s">
        <v>385</v>
      </c>
      <c r="AI97" s="138" t="s">
        <v>385</v>
      </c>
      <c r="AJ97" s="138" t="s">
        <v>385</v>
      </c>
      <c r="AK97" s="138">
        <v>5382574</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5.8719003216616258E-2</v>
      </c>
      <c r="F99" s="139">
        <v>4.2626227411706541</v>
      </c>
      <c r="G99" s="139" t="s">
        <v>385</v>
      </c>
      <c r="H99" s="139">
        <v>1.552114063975212</v>
      </c>
      <c r="I99" s="139">
        <v>4.8717969178082195E-2</v>
      </c>
      <c r="J99" s="139">
        <v>7.4859318493150695E-2</v>
      </c>
      <c r="K99" s="139">
        <v>0.16397755479452056</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201725</v>
      </c>
      <c r="AL99" s="148" t="s">
        <v>391</v>
      </c>
    </row>
    <row r="100" spans="1:38" s="2" customFormat="1" ht="26.25" customHeight="1" thickBot="1" x14ac:dyDescent="0.25">
      <c r="A100" s="63" t="s">
        <v>216</v>
      </c>
      <c r="B100" s="63" t="s">
        <v>218</v>
      </c>
      <c r="C100" s="64" t="s">
        <v>378</v>
      </c>
      <c r="D100" s="77"/>
      <c r="E100" s="139">
        <v>4.9250373746954977E-2</v>
      </c>
      <c r="F100" s="139">
        <v>3.2453409997352027</v>
      </c>
      <c r="G100" s="139" t="s">
        <v>385</v>
      </c>
      <c r="H100" s="139">
        <v>1.334102497224902</v>
      </c>
      <c r="I100" s="139">
        <v>4.6146400438356168E-2</v>
      </c>
      <c r="J100" s="139">
        <v>6.9675054082191795E-2</v>
      </c>
      <c r="K100" s="139">
        <v>0.15181431117808217</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338421</v>
      </c>
      <c r="AL100" s="148" t="s">
        <v>391</v>
      </c>
    </row>
    <row r="101" spans="1:38" s="2" customFormat="1" ht="26.25" customHeight="1" thickBot="1" x14ac:dyDescent="0.25">
      <c r="A101" s="63" t="s">
        <v>216</v>
      </c>
      <c r="B101" s="63" t="s">
        <v>219</v>
      </c>
      <c r="C101" s="64" t="s">
        <v>220</v>
      </c>
      <c r="D101" s="77"/>
      <c r="E101" s="139">
        <v>1.0718628216923621E-2</v>
      </c>
      <c r="F101" s="139">
        <v>5.4287363000000005E-2</v>
      </c>
      <c r="G101" s="139" t="s">
        <v>385</v>
      </c>
      <c r="H101" s="139">
        <v>0.52112352127217287</v>
      </c>
      <c r="I101" s="139">
        <v>6.4245400000000003E-3</v>
      </c>
      <c r="J101" s="139">
        <v>9.5755404659999994E-3</v>
      </c>
      <c r="K101" s="139">
        <v>2.2342927754000003E-2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321227</v>
      </c>
      <c r="AL101" s="148" t="s">
        <v>391</v>
      </c>
    </row>
    <row r="102" spans="1:38" s="2" customFormat="1" ht="26.25" customHeight="1" thickBot="1" x14ac:dyDescent="0.25">
      <c r="A102" s="63" t="s">
        <v>216</v>
      </c>
      <c r="B102" s="63" t="s">
        <v>221</v>
      </c>
      <c r="C102" s="64" t="s">
        <v>356</v>
      </c>
      <c r="D102" s="77"/>
      <c r="E102" s="139">
        <v>9.1562818892621106E-3</v>
      </c>
      <c r="F102" s="139">
        <v>0.68037422700000005</v>
      </c>
      <c r="G102" s="139" t="s">
        <v>385</v>
      </c>
      <c r="H102" s="139">
        <v>2.684184740181573</v>
      </c>
      <c r="I102" s="139">
        <v>7.1712479999999999E-3</v>
      </c>
      <c r="J102" s="139">
        <v>0.15997347000000001</v>
      </c>
      <c r="K102" s="139">
        <v>1.1167714500000001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1149282</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1.393565209227034E-3</v>
      </c>
      <c r="F104" s="139">
        <v>2.1144504000000001E-2</v>
      </c>
      <c r="G104" s="139" t="s">
        <v>385</v>
      </c>
      <c r="H104" s="139">
        <v>7.7279563900090525E-2</v>
      </c>
      <c r="I104" s="139">
        <v>3.9324095999999995E-4</v>
      </c>
      <c r="J104" s="139">
        <v>1.1797228799999998E-3</v>
      </c>
      <c r="K104" s="139">
        <v>2.75268672E-3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39012</v>
      </c>
      <c r="AL104" s="148" t="s">
        <v>391</v>
      </c>
    </row>
    <row r="105" spans="1:38" s="2" customFormat="1" ht="26.25" customHeight="1" thickBot="1" x14ac:dyDescent="0.25">
      <c r="A105" s="63" t="s">
        <v>216</v>
      </c>
      <c r="B105" s="63" t="s">
        <v>226</v>
      </c>
      <c r="C105" s="64" t="s">
        <v>227</v>
      </c>
      <c r="D105" s="77"/>
      <c r="E105" s="139">
        <v>9.7805898691892025E-4</v>
      </c>
      <c r="F105" s="139">
        <v>3.5093475000000006E-2</v>
      </c>
      <c r="G105" s="139" t="s">
        <v>385</v>
      </c>
      <c r="H105" s="139">
        <v>5.5174620068527323E-2</v>
      </c>
      <c r="I105" s="139">
        <v>8.0448199999999992E-4</v>
      </c>
      <c r="J105" s="139">
        <v>1.2641859999999998E-3</v>
      </c>
      <c r="K105" s="139">
        <v>2.7582239999999997E-3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8209</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9.3868616320143365E-3</v>
      </c>
      <c r="F107" s="139">
        <v>0.95631904500000009</v>
      </c>
      <c r="G107" s="139" t="s">
        <v>385</v>
      </c>
      <c r="H107" s="139">
        <v>1.11183294787022</v>
      </c>
      <c r="I107" s="139">
        <v>1.7387619E-2</v>
      </c>
      <c r="J107" s="139">
        <v>0.23183492</v>
      </c>
      <c r="K107" s="139">
        <v>1.1012158700000001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5795873</v>
      </c>
      <c r="AL107" s="148" t="s">
        <v>391</v>
      </c>
    </row>
    <row r="108" spans="1:38" s="2" customFormat="1" ht="26.25" customHeight="1" thickBot="1" x14ac:dyDescent="0.25">
      <c r="A108" s="63" t="s">
        <v>216</v>
      </c>
      <c r="B108" s="63" t="s">
        <v>231</v>
      </c>
      <c r="C108" s="64" t="s">
        <v>350</v>
      </c>
      <c r="D108" s="77"/>
      <c r="E108" s="139">
        <v>3.2678703746832002E-2</v>
      </c>
      <c r="F108" s="139">
        <v>0.80630035199999994</v>
      </c>
      <c r="G108" s="139" t="s">
        <v>385</v>
      </c>
      <c r="H108" s="139">
        <v>1.4324135167399199</v>
      </c>
      <c r="I108" s="139">
        <v>1.4931488000000001E-2</v>
      </c>
      <c r="J108" s="139">
        <v>0.14931488000000001</v>
      </c>
      <c r="K108" s="139">
        <v>0.29862976000000002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7465744</v>
      </c>
      <c r="AL108" s="148" t="s">
        <v>391</v>
      </c>
    </row>
    <row r="109" spans="1:38" s="2" customFormat="1" ht="26.25" customHeight="1" thickBot="1" x14ac:dyDescent="0.25">
      <c r="A109" s="63" t="s">
        <v>216</v>
      </c>
      <c r="B109" s="63" t="s">
        <v>232</v>
      </c>
      <c r="C109" s="64" t="s">
        <v>351</v>
      </c>
      <c r="D109" s="77"/>
      <c r="E109" s="139">
        <v>1.0998525384724801E-3</v>
      </c>
      <c r="F109" s="139">
        <v>8.1612633000000004E-2</v>
      </c>
      <c r="G109" s="139" t="s">
        <v>385</v>
      </c>
      <c r="H109" s="139">
        <v>0.100949787452595</v>
      </c>
      <c r="I109" s="139">
        <v>3.3379400000000002E-3</v>
      </c>
      <c r="J109" s="139">
        <v>1.8358670000000001E-2</v>
      </c>
      <c r="K109" s="139">
        <v>1.8358670000000001E-2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166897</v>
      </c>
      <c r="AL109" s="148" t="s">
        <v>391</v>
      </c>
    </row>
    <row r="110" spans="1:38" s="2" customFormat="1" ht="26.25" customHeight="1" thickBot="1" x14ac:dyDescent="0.25">
      <c r="A110" s="63" t="s">
        <v>216</v>
      </c>
      <c r="B110" s="63" t="s">
        <v>233</v>
      </c>
      <c r="C110" s="64" t="s">
        <v>352</v>
      </c>
      <c r="D110" s="77"/>
      <c r="E110" s="139">
        <v>1.36781205481632E-3</v>
      </c>
      <c r="F110" s="139">
        <v>0.13923052499999999</v>
      </c>
      <c r="G110" s="139" t="s">
        <v>385</v>
      </c>
      <c r="H110" s="139">
        <v>0.1050704379977669</v>
      </c>
      <c r="I110" s="139">
        <v>6.0553599999999992E-3</v>
      </c>
      <c r="J110" s="139">
        <v>4.3470100000000005E-2</v>
      </c>
      <c r="K110" s="139">
        <v>4.3470100000000005E-2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284725</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3.8860399999999999</v>
      </c>
      <c r="F112" s="139" t="s">
        <v>385</v>
      </c>
      <c r="G112" s="139" t="s">
        <v>385</v>
      </c>
      <c r="H112" s="139">
        <v>4.5248049999999997</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97151000</v>
      </c>
      <c r="AL112" s="148" t="s">
        <v>393</v>
      </c>
    </row>
    <row r="113" spans="1:38" s="2" customFormat="1" ht="26.25" customHeight="1" thickBot="1" x14ac:dyDescent="0.25">
      <c r="A113" s="63" t="s">
        <v>235</v>
      </c>
      <c r="B113" s="78" t="s">
        <v>238</v>
      </c>
      <c r="C113" s="79" t="s">
        <v>239</v>
      </c>
      <c r="D113" s="65"/>
      <c r="E113" s="139">
        <v>1.36096747044847</v>
      </c>
      <c r="F113" s="139" t="s">
        <v>394</v>
      </c>
      <c r="G113" s="139" t="s">
        <v>385</v>
      </c>
      <c r="H113" s="139">
        <v>13.5287166033727</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57363925.901272617</v>
      </c>
      <c r="AL113" s="148" t="s">
        <v>393</v>
      </c>
    </row>
    <row r="114" spans="1:38" s="2" customFormat="1" ht="26.25" customHeight="1" thickBot="1" x14ac:dyDescent="0.25">
      <c r="A114" s="63" t="s">
        <v>235</v>
      </c>
      <c r="B114" s="78" t="s">
        <v>240</v>
      </c>
      <c r="C114" s="79" t="s">
        <v>357</v>
      </c>
      <c r="D114" s="65"/>
      <c r="E114" s="139">
        <v>1.7646374470955368E-2</v>
      </c>
      <c r="F114" s="139" t="s">
        <v>385</v>
      </c>
      <c r="G114" s="139" t="s">
        <v>385</v>
      </c>
      <c r="H114" s="139">
        <v>5.7350717030604945E-2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441159.36177388416</v>
      </c>
      <c r="AL114" s="148" t="s">
        <v>393</v>
      </c>
    </row>
    <row r="115" spans="1:38" s="2" customFormat="1" ht="26.25" customHeight="1" thickBot="1" x14ac:dyDescent="0.25">
      <c r="A115" s="63" t="s">
        <v>235</v>
      </c>
      <c r="B115" s="78" t="s">
        <v>241</v>
      </c>
      <c r="C115" s="79" t="s">
        <v>242</v>
      </c>
      <c r="D115" s="65"/>
      <c r="E115" s="139">
        <v>2.0747043301668166E-2</v>
      </c>
      <c r="F115" s="139" t="s">
        <v>385</v>
      </c>
      <c r="G115" s="139" t="s">
        <v>385</v>
      </c>
      <c r="H115" s="139">
        <v>4.1494086603336332E-2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518676.08254170418</v>
      </c>
      <c r="AL115" s="148" t="s">
        <v>393</v>
      </c>
    </row>
    <row r="116" spans="1:38" s="2" customFormat="1" ht="26.25" customHeight="1" thickBot="1" x14ac:dyDescent="0.25">
      <c r="A116" s="63" t="s">
        <v>235</v>
      </c>
      <c r="B116" s="63" t="s">
        <v>243</v>
      </c>
      <c r="C116" s="69" t="s">
        <v>379</v>
      </c>
      <c r="D116" s="65"/>
      <c r="E116" s="139">
        <v>0.84013228411154628</v>
      </c>
      <c r="F116" s="139" t="s">
        <v>394</v>
      </c>
      <c r="G116" s="139" t="s">
        <v>385</v>
      </c>
      <c r="H116" s="139">
        <v>1.1592013657051581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6442171.2956333123</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0.20894557964000002</v>
      </c>
      <c r="J119" s="139">
        <v>3.8015772779999999</v>
      </c>
      <c r="K119" s="139">
        <v>2.7679917782399999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1360893</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0.15586937040000001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1360893</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3.064199E-6</v>
      </c>
      <c r="AD122" s="139" t="s">
        <v>385</v>
      </c>
      <c r="AE122" s="137"/>
      <c r="AF122" s="140" t="s">
        <v>385</v>
      </c>
      <c r="AG122" s="140" t="s">
        <v>385</v>
      </c>
      <c r="AH122" s="140" t="s">
        <v>385</v>
      </c>
      <c r="AI122" s="140" t="s">
        <v>385</v>
      </c>
      <c r="AJ122" s="140" t="s">
        <v>385</v>
      </c>
      <c r="AK122" s="140">
        <v>95780</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0.55759243024788629</v>
      </c>
      <c r="G125" s="136" t="s">
        <v>385</v>
      </c>
      <c r="H125" s="136" t="s">
        <v>395</v>
      </c>
      <c r="I125" s="136">
        <v>2.7648867876855977E-2</v>
      </c>
      <c r="J125" s="136">
        <v>0.18258686333772806</v>
      </c>
      <c r="K125" s="136">
        <v>0.38604079677119657</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98.688925707590485</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0.15479039999999999</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644.96</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1.5327352046132515E-4</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0.14025028016068969</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1.3097421921340301E-2</v>
      </c>
      <c r="F129" s="136">
        <v>0.11140335887117038</v>
      </c>
      <c r="G129" s="136">
        <v>7.0756187391148755E-4</v>
      </c>
      <c r="H129" s="136" t="s">
        <v>395</v>
      </c>
      <c r="I129" s="136">
        <v>6.0218031822254255E-5</v>
      </c>
      <c r="J129" s="136">
        <v>1.0538155568894495E-4</v>
      </c>
      <c r="K129" s="136">
        <v>1.5054507955563566E-4</v>
      </c>
      <c r="L129" s="136">
        <v>2.1076311137788989E-6</v>
      </c>
      <c r="M129" s="136">
        <v>1.0538155568894497E-3</v>
      </c>
      <c r="N129" s="136">
        <v>1.9570860342232634E-2</v>
      </c>
      <c r="O129" s="136">
        <v>1.5054507955563564E-3</v>
      </c>
      <c r="P129" s="136">
        <v>8.4305244551155956E-4</v>
      </c>
      <c r="Q129" s="136">
        <v>2.4087212728901702E-4</v>
      </c>
      <c r="R129" s="136" t="s">
        <v>395</v>
      </c>
      <c r="S129" s="136" t="s">
        <v>395</v>
      </c>
      <c r="T129" s="136">
        <v>2.1076311137788995E-3</v>
      </c>
      <c r="U129" s="136" t="s">
        <v>395</v>
      </c>
      <c r="V129" s="136" t="s">
        <v>395</v>
      </c>
      <c r="W129" s="136">
        <v>5.2690777844472469</v>
      </c>
      <c r="X129" s="136" t="s">
        <v>395</v>
      </c>
      <c r="Y129" s="136" t="s">
        <v>395</v>
      </c>
      <c r="Z129" s="136" t="s">
        <v>395</v>
      </c>
      <c r="AA129" s="136" t="s">
        <v>395</v>
      </c>
      <c r="AB129" s="136">
        <v>3.0109015911127131E-4</v>
      </c>
      <c r="AC129" s="136">
        <v>3.0109015911127128E-2</v>
      </c>
      <c r="AD129" s="136" t="s">
        <v>385</v>
      </c>
      <c r="AE129" s="137"/>
      <c r="AF129" s="138" t="s">
        <v>385</v>
      </c>
      <c r="AG129" s="138" t="s">
        <v>385</v>
      </c>
      <c r="AH129" s="138" t="s">
        <v>385</v>
      </c>
      <c r="AI129" s="138" t="s">
        <v>385</v>
      </c>
      <c r="AJ129" s="138" t="s">
        <v>385</v>
      </c>
      <c r="AK129" s="138">
        <v>15.054507955563563</v>
      </c>
      <c r="AL129" s="147" t="s">
        <v>398</v>
      </c>
    </row>
    <row r="130" spans="1:38" s="2" customFormat="1" ht="26.25" customHeight="1" thickBot="1" x14ac:dyDescent="0.25">
      <c r="A130" s="63" t="s">
        <v>260</v>
      </c>
      <c r="B130" s="67" t="s">
        <v>272</v>
      </c>
      <c r="C130" s="81" t="s">
        <v>273</v>
      </c>
      <c r="D130" s="65"/>
      <c r="E130" s="136">
        <v>1.3616944199999999E-3</v>
      </c>
      <c r="F130" s="136">
        <v>1.15822284E-2</v>
      </c>
      <c r="G130" s="136">
        <v>7.3562801999999992E-5</v>
      </c>
      <c r="H130" s="136" t="s">
        <v>395</v>
      </c>
      <c r="I130" s="136">
        <v>6.2606639999999999E-6</v>
      </c>
      <c r="J130" s="136">
        <v>1.0956162E-5</v>
      </c>
      <c r="K130" s="136">
        <v>1.5651659999999998E-5</v>
      </c>
      <c r="L130" s="136">
        <v>2.1912324000000002E-7</v>
      </c>
      <c r="M130" s="136">
        <v>1.0956162000000001E-4</v>
      </c>
      <c r="N130" s="136">
        <v>2.0347158000000001E-3</v>
      </c>
      <c r="O130" s="136">
        <v>1.5651660000000001E-4</v>
      </c>
      <c r="P130" s="136">
        <v>8.7649295999999997E-5</v>
      </c>
      <c r="Q130" s="136">
        <v>2.5042656E-5</v>
      </c>
      <c r="R130" s="136" t="s">
        <v>395</v>
      </c>
      <c r="S130" s="136" t="s">
        <v>395</v>
      </c>
      <c r="T130" s="136">
        <v>2.1912324000000001E-4</v>
      </c>
      <c r="U130" s="136" t="s">
        <v>395</v>
      </c>
      <c r="V130" s="136" t="s">
        <v>395</v>
      </c>
      <c r="W130" s="136">
        <v>0.54780810000000002</v>
      </c>
      <c r="X130" s="136" t="s">
        <v>395</v>
      </c>
      <c r="Y130" s="136" t="s">
        <v>395</v>
      </c>
      <c r="Z130" s="136" t="s">
        <v>395</v>
      </c>
      <c r="AA130" s="136" t="s">
        <v>395</v>
      </c>
      <c r="AB130" s="136">
        <v>3.1303319999999997E-5</v>
      </c>
      <c r="AC130" s="136">
        <v>3.130332E-3</v>
      </c>
      <c r="AD130" s="136" t="s">
        <v>385</v>
      </c>
      <c r="AE130" s="137"/>
      <c r="AF130" s="138" t="s">
        <v>385</v>
      </c>
      <c r="AG130" s="138" t="s">
        <v>385</v>
      </c>
      <c r="AH130" s="138" t="s">
        <v>385</v>
      </c>
      <c r="AI130" s="138" t="s">
        <v>385</v>
      </c>
      <c r="AJ130" s="138" t="s">
        <v>385</v>
      </c>
      <c r="AK130" s="138">
        <v>1.5651659999999998</v>
      </c>
      <c r="AL130" s="147" t="s">
        <v>398</v>
      </c>
    </row>
    <row r="131" spans="1:38" s="2" customFormat="1" ht="26.25" customHeight="1" thickBot="1" x14ac:dyDescent="0.25">
      <c r="A131" s="63" t="s">
        <v>260</v>
      </c>
      <c r="B131" s="67" t="s">
        <v>274</v>
      </c>
      <c r="C131" s="75" t="s">
        <v>275</v>
      </c>
      <c r="D131" s="65"/>
      <c r="E131" s="136">
        <v>3.8628511200000004E-3</v>
      </c>
      <c r="F131" s="136">
        <v>1.5022198800000001E-3</v>
      </c>
      <c r="G131" s="136">
        <v>1.4903760080000005E-3</v>
      </c>
      <c r="H131" s="136" t="s">
        <v>395</v>
      </c>
      <c r="I131" s="136" t="s">
        <v>395</v>
      </c>
      <c r="J131" s="136" t="s">
        <v>395</v>
      </c>
      <c r="K131" s="136">
        <v>3.1557978000000004E-3</v>
      </c>
      <c r="L131" s="136">
        <v>7.2583349400000014E-5</v>
      </c>
      <c r="M131" s="136">
        <v>3.2190426000000003E-3</v>
      </c>
      <c r="N131" s="136">
        <v>4.6299326400000007E-2</v>
      </c>
      <c r="O131" s="136">
        <v>3.961469520000001E-3</v>
      </c>
      <c r="P131" s="136">
        <v>7.0842085920000006E-2</v>
      </c>
      <c r="Q131" s="136">
        <v>1.2946917600000003E-4</v>
      </c>
      <c r="R131" s="136">
        <v>5.2819593600000002E-4</v>
      </c>
      <c r="S131" s="136">
        <v>9.8319969600000005E-3</v>
      </c>
      <c r="T131" s="136">
        <v>6.4380852000000004E-4</v>
      </c>
      <c r="U131" s="136" t="s">
        <v>395</v>
      </c>
      <c r="V131" s="136" t="s">
        <v>395</v>
      </c>
      <c r="W131" s="136">
        <v>53.851516800000013</v>
      </c>
      <c r="X131" s="136" t="s">
        <v>395</v>
      </c>
      <c r="Y131" s="136" t="s">
        <v>395</v>
      </c>
      <c r="Z131" s="136" t="s">
        <v>395</v>
      </c>
      <c r="AA131" s="136" t="s">
        <v>395</v>
      </c>
      <c r="AB131" s="136">
        <v>8.5841136000000011E-8</v>
      </c>
      <c r="AC131" s="136">
        <v>0.21460284000000004</v>
      </c>
      <c r="AD131" s="136">
        <v>4.2920568000000006E-2</v>
      </c>
      <c r="AE131" s="137"/>
      <c r="AF131" s="138" t="s">
        <v>385</v>
      </c>
      <c r="AG131" s="138" t="s">
        <v>385</v>
      </c>
      <c r="AH131" s="138" t="s">
        <v>385</v>
      </c>
      <c r="AI131" s="138" t="s">
        <v>385</v>
      </c>
      <c r="AJ131" s="138" t="s">
        <v>385</v>
      </c>
      <c r="AK131" s="138">
        <v>2.1460284000000001</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7.7211749999999994E-3</v>
      </c>
      <c r="F133" s="136">
        <v>1.2166699999999999E-4</v>
      </c>
      <c r="G133" s="136">
        <v>1.0575669999999999E-3</v>
      </c>
      <c r="H133" s="136" t="s">
        <v>385</v>
      </c>
      <c r="I133" s="136">
        <v>3.2475730000000006E-4</v>
      </c>
      <c r="J133" s="136">
        <v>3.2475730000000006E-4</v>
      </c>
      <c r="K133" s="136">
        <v>3.6088304000000005E-4</v>
      </c>
      <c r="L133" s="136" t="s">
        <v>395</v>
      </c>
      <c r="M133" s="136">
        <v>1.3102600000000002E-3</v>
      </c>
      <c r="N133" s="136">
        <v>2.8105077000000004E-4</v>
      </c>
      <c r="O133" s="136">
        <v>4.7075770000000005E-5</v>
      </c>
      <c r="P133" s="136">
        <v>1.394491E-2</v>
      </c>
      <c r="Q133" s="136">
        <v>1.2737598999999999E-4</v>
      </c>
      <c r="R133" s="136">
        <v>1.2690804000000001E-4</v>
      </c>
      <c r="S133" s="136">
        <v>1.1633237E-4</v>
      </c>
      <c r="T133" s="136">
        <v>1.6219146999999997E-4</v>
      </c>
      <c r="U133" s="136">
        <v>1.8512102000000001E-4</v>
      </c>
      <c r="V133" s="136">
        <v>1.4985630800000002E-3</v>
      </c>
      <c r="W133" s="136">
        <v>2.5269299999999996E-4</v>
      </c>
      <c r="X133" s="136">
        <v>1.2353879999999999E-7</v>
      </c>
      <c r="Y133" s="136">
        <v>6.7478390000000002E-8</v>
      </c>
      <c r="Z133" s="136">
        <v>6.0271960000000012E-8</v>
      </c>
      <c r="AA133" s="136">
        <v>6.5419410000000003E-8</v>
      </c>
      <c r="AB133" s="136">
        <v>3.1670856000000005E-7</v>
      </c>
      <c r="AC133" s="136">
        <v>1.4038499999999999E-3</v>
      </c>
      <c r="AD133" s="136">
        <v>3.8371899999999994E-3</v>
      </c>
      <c r="AE133" s="137"/>
      <c r="AF133" s="138" t="s">
        <v>385</v>
      </c>
      <c r="AG133" s="138" t="s">
        <v>385</v>
      </c>
      <c r="AH133" s="138" t="s">
        <v>385</v>
      </c>
      <c r="AI133" s="138" t="s">
        <v>385</v>
      </c>
      <c r="AJ133" s="138" t="s">
        <v>385</v>
      </c>
      <c r="AK133" s="138">
        <v>9359</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5.9668599999999992E-3</v>
      </c>
      <c r="F136" s="136">
        <v>0.16940440341554022</v>
      </c>
      <c r="G136" s="136">
        <v>8.4399510000000011E-3</v>
      </c>
      <c r="H136" s="136">
        <v>0.31098567499999979</v>
      </c>
      <c r="I136" s="136">
        <v>2.9147428079999995E-3</v>
      </c>
      <c r="J136" s="136">
        <v>2.9177049449999998E-3</v>
      </c>
      <c r="K136" s="136">
        <v>2.9621369999999997E-3</v>
      </c>
      <c r="L136" s="136" t="s">
        <v>395</v>
      </c>
      <c r="M136" s="136">
        <v>4.2862109999999998E-3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394902.89436935325</v>
      </c>
      <c r="AL136" s="147" t="s">
        <v>445</v>
      </c>
    </row>
    <row r="137" spans="1:38" s="2" customFormat="1" ht="26.25" customHeight="1" thickBot="1" x14ac:dyDescent="0.25">
      <c r="A137" s="63" t="s">
        <v>260</v>
      </c>
      <c r="B137" s="63" t="s">
        <v>286</v>
      </c>
      <c r="C137" s="64" t="s">
        <v>287</v>
      </c>
      <c r="D137" s="65"/>
      <c r="E137" s="136">
        <v>1.9231000000000003E-5</v>
      </c>
      <c r="F137" s="136">
        <v>0.76278979933372382</v>
      </c>
      <c r="G137" s="136">
        <v>1.2655E-5</v>
      </c>
      <c r="H137" s="136">
        <v>3.8101009999999998E-3</v>
      </c>
      <c r="I137" s="136">
        <v>3.3613439999999998E-6</v>
      </c>
      <c r="J137" s="136">
        <v>3.3647600000000005E-6</v>
      </c>
      <c r="K137" s="136">
        <v>3.416E-6</v>
      </c>
      <c r="L137" s="136" t="s">
        <v>395</v>
      </c>
      <c r="M137" s="136">
        <v>7.765000000000001E-6</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203887.68891491898</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0.14545782999999998</v>
      </c>
      <c r="J139" s="136">
        <v>0.14545782999999998</v>
      </c>
      <c r="K139" s="136">
        <v>0.14545782999999998</v>
      </c>
      <c r="L139" s="136" t="s">
        <v>395</v>
      </c>
      <c r="M139" s="136" t="s">
        <v>395</v>
      </c>
      <c r="N139" s="136">
        <v>4.2147999999999996E-4</v>
      </c>
      <c r="O139" s="136">
        <v>8.5001E-4</v>
      </c>
      <c r="P139" s="136">
        <v>8.5001E-4</v>
      </c>
      <c r="Q139" s="136">
        <v>1.3464200000000001E-3</v>
      </c>
      <c r="R139" s="136">
        <v>1.2855900000000001E-3</v>
      </c>
      <c r="S139" s="136">
        <v>2.9889000000000005E-3</v>
      </c>
      <c r="T139" s="136" t="s">
        <v>395</v>
      </c>
      <c r="U139" s="136" t="s">
        <v>395</v>
      </c>
      <c r="V139" s="136" t="s">
        <v>395</v>
      </c>
      <c r="W139" s="136">
        <v>1.4757419999999997</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2555</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102.51056045072647</v>
      </c>
      <c r="F141" s="19">
        <f t="shared" ref="F141:AJ141" si="0">SUM(F14:F140)</f>
        <v>132.56975128941195</v>
      </c>
      <c r="G141" s="19">
        <f t="shared" si="0"/>
        <v>93.301390398999771</v>
      </c>
      <c r="H141" s="19">
        <f t="shared" si="0"/>
        <v>31.125397207684472</v>
      </c>
      <c r="I141" s="19">
        <f t="shared" si="0"/>
        <v>29.667667068041734</v>
      </c>
      <c r="J141" s="19">
        <f t="shared" si="0"/>
        <v>39.161832995216365</v>
      </c>
      <c r="K141" s="19">
        <f t="shared" si="0"/>
        <v>53.668537940137249</v>
      </c>
      <c r="L141" s="19">
        <f t="shared" si="0"/>
        <v>3.5362003525816443</v>
      </c>
      <c r="M141" s="19">
        <f t="shared" si="0"/>
        <v>508.18692665524941</v>
      </c>
      <c r="N141" s="19">
        <f t="shared" si="0"/>
        <v>15.985339033610437</v>
      </c>
      <c r="O141" s="19">
        <f t="shared" si="0"/>
        <v>0.81297024227217296</v>
      </c>
      <c r="P141" s="19">
        <f t="shared" si="0"/>
        <v>0.89722692414354033</v>
      </c>
      <c r="Q141" s="19">
        <f t="shared" si="0"/>
        <v>1.603128536308043</v>
      </c>
      <c r="R141" s="19">
        <f t="shared" si="0"/>
        <v>2.8364301861657082</v>
      </c>
      <c r="S141" s="19">
        <f t="shared" si="0"/>
        <v>7.0099707520345289</v>
      </c>
      <c r="T141" s="19">
        <f t="shared" si="0"/>
        <v>1.6547583059058846</v>
      </c>
      <c r="U141" s="19">
        <f t="shared" si="0"/>
        <v>3.1149309478902358</v>
      </c>
      <c r="V141" s="19">
        <f t="shared" si="0"/>
        <v>23.239454104146645</v>
      </c>
      <c r="W141" s="19">
        <f t="shared" si="0"/>
        <v>364.47515268347269</v>
      </c>
      <c r="X141" s="19">
        <f t="shared" si="0"/>
        <v>4.9985121175227816</v>
      </c>
      <c r="Y141" s="19">
        <f t="shared" si="0"/>
        <v>3.8599972747077311</v>
      </c>
      <c r="Z141" s="19">
        <f t="shared" si="0"/>
        <v>2.102887732675661</v>
      </c>
      <c r="AA141" s="19">
        <f t="shared" si="0"/>
        <v>2.606142852782146</v>
      </c>
      <c r="AB141" s="19">
        <f t="shared" si="0"/>
        <v>25.181669727008572</v>
      </c>
      <c r="AC141" s="19">
        <f t="shared" si="0"/>
        <v>3.6495128164435582</v>
      </c>
      <c r="AD141" s="19">
        <f t="shared" si="0"/>
        <v>24.216927039522094</v>
      </c>
      <c r="AE141" s="55"/>
      <c r="AF141" s="19">
        <f t="shared" si="0"/>
        <v>118178.83424018098</v>
      </c>
      <c r="AG141" s="19">
        <f t="shared" si="0"/>
        <v>197897.36064882734</v>
      </c>
      <c r="AH141" s="19">
        <f t="shared" si="0"/>
        <v>213619.82360175889</v>
      </c>
      <c r="AI141" s="19">
        <f t="shared" si="0"/>
        <v>56240.956234273122</v>
      </c>
      <c r="AJ141" s="19">
        <f t="shared" si="0"/>
        <v>2094.1434497361784</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102.51056045072647</v>
      </c>
      <c r="F152" s="13">
        <f t="shared" ref="F152:AD152" si="1">SUM(F$141, F$151, IF(AND(ISNUMBER(SEARCH($B$4,"AT|BE|CH|GB|IE|LT|LU|NL")),SUM(F$143:F$149)&gt;0),SUM(F$143:F$149)-SUM(F$27:F$33),0))</f>
        <v>132.56975128941195</v>
      </c>
      <c r="G152" s="13">
        <f t="shared" si="1"/>
        <v>93.301390398999771</v>
      </c>
      <c r="H152" s="13">
        <f t="shared" si="1"/>
        <v>31.125397207684472</v>
      </c>
      <c r="I152" s="13">
        <f t="shared" si="1"/>
        <v>29.667667068041734</v>
      </c>
      <c r="J152" s="13">
        <f t="shared" si="1"/>
        <v>39.161832995216365</v>
      </c>
      <c r="K152" s="13">
        <f t="shared" si="1"/>
        <v>53.668537940137249</v>
      </c>
      <c r="L152" s="13">
        <f t="shared" si="1"/>
        <v>3.5362003525816443</v>
      </c>
      <c r="M152" s="13">
        <f t="shared" si="1"/>
        <v>508.18692665524941</v>
      </c>
      <c r="N152" s="13">
        <f t="shared" si="1"/>
        <v>15.985339033610437</v>
      </c>
      <c r="O152" s="13">
        <f t="shared" si="1"/>
        <v>0.81297024227217296</v>
      </c>
      <c r="P152" s="13">
        <f t="shared" si="1"/>
        <v>0.89722692414354033</v>
      </c>
      <c r="Q152" s="13">
        <f t="shared" si="1"/>
        <v>1.603128536308043</v>
      </c>
      <c r="R152" s="13">
        <f t="shared" si="1"/>
        <v>2.8364301861657082</v>
      </c>
      <c r="S152" s="13">
        <f t="shared" si="1"/>
        <v>7.0099707520345289</v>
      </c>
      <c r="T152" s="13">
        <f t="shared" si="1"/>
        <v>1.6547583059058846</v>
      </c>
      <c r="U152" s="13">
        <f t="shared" si="1"/>
        <v>3.1149309478902358</v>
      </c>
      <c r="V152" s="13">
        <f t="shared" si="1"/>
        <v>23.239454104146645</v>
      </c>
      <c r="W152" s="13">
        <f t="shared" si="1"/>
        <v>364.47515268347269</v>
      </c>
      <c r="X152" s="13">
        <f t="shared" si="1"/>
        <v>4.9985121175227816</v>
      </c>
      <c r="Y152" s="13">
        <f t="shared" si="1"/>
        <v>3.8599972747077311</v>
      </c>
      <c r="Z152" s="13">
        <f t="shared" si="1"/>
        <v>2.102887732675661</v>
      </c>
      <c r="AA152" s="13">
        <f t="shared" si="1"/>
        <v>2.606142852782146</v>
      </c>
      <c r="AB152" s="13">
        <f t="shared" si="1"/>
        <v>25.181669727008572</v>
      </c>
      <c r="AC152" s="13">
        <f t="shared" si="1"/>
        <v>3.6495128164435582</v>
      </c>
      <c r="AD152" s="13">
        <f t="shared" si="1"/>
        <v>24.216927039522094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102.51056045072647</v>
      </c>
      <c r="F154" s="13">
        <f>SUM(F$141, F$153, -1 * IF(OR($B$6=2005,$B$6&gt;=2020),SUM(F$99:F$122),0), IF(AND(ISNUMBER(SEARCH($B$4,"AT|BE|CH|GB|IE|LT|LU|NL")),SUM(F$143:F$149)&gt;0),SUM(F$143:F$149)-SUM(F$27:F$33),0))</f>
        <v>132.56975128941195</v>
      </c>
      <c r="G154" s="13">
        <f>SUM(G$141, G$153, IF(AND(ISNUMBER(SEARCH($B$4,"AT|BE|CH|GB|IE|LT|LU|NL")),SUM(G$143:G$149)&gt;0),SUM(G$143:G$149)-SUM(G$27:G$33),0))</f>
        <v>93.301390398999771</v>
      </c>
      <c r="H154" s="13">
        <f>SUM(H$141, H$153, IF(AND(ISNUMBER(SEARCH($B$4,"AT|BE|CH|GB|IE|LT|LU|NL")),SUM(H$143:H$149)&gt;0),SUM(H$143:H$149)-SUM(H$27:H$33),0))</f>
        <v>31.125397207684472</v>
      </c>
      <c r="I154" s="13">
        <f t="shared" ref="I154:AD154" si="2">SUM(I$141, I$153, IF(AND(ISNUMBER(SEARCH($B$4,"AT|BE|CH|GB|IE|LT|LU|NL")),SUM(I$143:I$149)&gt;0),SUM(I$143:I$149)-SUM(I$27:I$33),0))</f>
        <v>29.667667068041734</v>
      </c>
      <c r="J154" s="13">
        <f t="shared" si="2"/>
        <v>39.161832995216365</v>
      </c>
      <c r="K154" s="13">
        <f t="shared" si="2"/>
        <v>53.668537940137249</v>
      </c>
      <c r="L154" s="13">
        <f t="shared" si="2"/>
        <v>3.5362003525816443</v>
      </c>
      <c r="M154" s="13">
        <f t="shared" si="2"/>
        <v>508.18692665524941</v>
      </c>
      <c r="N154" s="13">
        <f t="shared" si="2"/>
        <v>15.985339033610437</v>
      </c>
      <c r="O154" s="13">
        <f t="shared" si="2"/>
        <v>0.81297024227217296</v>
      </c>
      <c r="P154" s="13">
        <f t="shared" si="2"/>
        <v>0.89722692414354033</v>
      </c>
      <c r="Q154" s="13">
        <f t="shared" si="2"/>
        <v>1.603128536308043</v>
      </c>
      <c r="R154" s="13">
        <f t="shared" si="2"/>
        <v>2.8364301861657082</v>
      </c>
      <c r="S154" s="13">
        <f t="shared" si="2"/>
        <v>7.0099707520345289</v>
      </c>
      <c r="T154" s="13">
        <f t="shared" si="2"/>
        <v>1.6547583059058846</v>
      </c>
      <c r="U154" s="13">
        <f t="shared" si="2"/>
        <v>3.1149309478902358</v>
      </c>
      <c r="V154" s="13">
        <f t="shared" si="2"/>
        <v>23.239454104146645</v>
      </c>
      <c r="W154" s="13">
        <f t="shared" si="2"/>
        <v>364.47515268347269</v>
      </c>
      <c r="X154" s="13">
        <f t="shared" si="2"/>
        <v>4.9985121175227816</v>
      </c>
      <c r="Y154" s="13">
        <f t="shared" si="2"/>
        <v>3.8599972747077311</v>
      </c>
      <c r="Z154" s="13">
        <f t="shared" si="2"/>
        <v>2.102887732675661</v>
      </c>
      <c r="AA154" s="13">
        <f t="shared" si="2"/>
        <v>2.606142852782146</v>
      </c>
      <c r="AB154" s="13">
        <f t="shared" si="2"/>
        <v>25.181669727008572</v>
      </c>
      <c r="AC154" s="13">
        <f t="shared" si="2"/>
        <v>3.6495128164435582</v>
      </c>
      <c r="AD154" s="13">
        <f t="shared" si="2"/>
        <v>24.216927039522094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0.40967964451970057</v>
      </c>
      <c r="F157" s="22">
        <v>1.3803406191296036E-3</v>
      </c>
      <c r="G157" s="22">
        <v>0.11354813581279803</v>
      </c>
      <c r="H157" s="22" t="s">
        <v>395</v>
      </c>
      <c r="I157" s="22">
        <v>6.7690428389905839E-3</v>
      </c>
      <c r="J157" s="22">
        <v>6.7690428389905839E-3</v>
      </c>
      <c r="K157" s="22">
        <v>6.7690428389905839E-3</v>
      </c>
      <c r="L157" s="22">
        <v>3.2491405627154799E-3</v>
      </c>
      <c r="M157" s="22">
        <v>0.16069114865914008</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977.38039322337499</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0.15616315085988977</v>
      </c>
      <c r="F158" s="22">
        <v>4.8196840762660135E-4</v>
      </c>
      <c r="G158" s="22">
        <v>3.4278448500833412E-2</v>
      </c>
      <c r="H158" s="22" t="s">
        <v>395</v>
      </c>
      <c r="I158" s="22">
        <v>1.2395626925625946E-3</v>
      </c>
      <c r="J158" s="22">
        <v>1.2395626925625946E-3</v>
      </c>
      <c r="K158" s="22">
        <v>1.2395626925625946E-3</v>
      </c>
      <c r="L158" s="22">
        <v>5.9499009243004538E-4</v>
      </c>
      <c r="M158" s="22">
        <v>5.2051661853858969E-2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43.689168603133417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0.36273194103465356</v>
      </c>
      <c r="F163" s="23">
        <v>6.9434999999999997E-2</v>
      </c>
      <c r="G163" s="23">
        <v>5.2770600000000001E-3</v>
      </c>
      <c r="H163" s="23">
        <v>5.9714099999999999E-3</v>
      </c>
      <c r="I163" s="23">
        <v>1.6271729993816655</v>
      </c>
      <c r="J163" s="23">
        <v>1.988766999244258</v>
      </c>
      <c r="K163" s="23">
        <v>3.073548998832035</v>
      </c>
      <c r="L163" s="23">
        <v>0.1464455699443499</v>
      </c>
      <c r="M163" s="23">
        <v>12.937439230235977</v>
      </c>
      <c r="N163" s="23" t="s">
        <v>395</v>
      </c>
      <c r="O163" s="23" t="s">
        <v>395</v>
      </c>
      <c r="P163" s="23" t="s">
        <v>395</v>
      </c>
      <c r="Q163" s="23" t="s">
        <v>395</v>
      </c>
      <c r="R163" s="23" t="s">
        <v>395</v>
      </c>
      <c r="S163" s="23" t="s">
        <v>395</v>
      </c>
      <c r="T163" s="23" t="s">
        <v>395</v>
      </c>
      <c r="U163" s="23" t="s">
        <v>395</v>
      </c>
      <c r="V163" s="23" t="s">
        <v>395</v>
      </c>
      <c r="W163" s="23">
        <v>0.90398499965648083</v>
      </c>
      <c r="X163" s="23">
        <v>5.4239099979388847E-2</v>
      </c>
      <c r="Y163" s="23">
        <v>7.2318799972518458E-2</v>
      </c>
      <c r="Z163" s="23">
        <v>3.073548998832035E-2</v>
      </c>
      <c r="AA163" s="23">
        <v>2.0791654992099059E-2</v>
      </c>
      <c r="AB163" s="23">
        <v>0.17808504493232674</v>
      </c>
      <c r="AC163" s="23">
        <v>1.5910135993954064E-2</v>
      </c>
      <c r="AD163" s="23">
        <v>0.10847819995877769</v>
      </c>
      <c r="AE163" s="58"/>
      <c r="AF163" s="23" t="s">
        <v>392</v>
      </c>
      <c r="AG163" s="23" t="s">
        <v>392</v>
      </c>
      <c r="AH163" s="23" t="s">
        <v>392</v>
      </c>
      <c r="AI163" s="23" t="s">
        <v>392</v>
      </c>
      <c r="AJ163" s="23" t="s">
        <v>392</v>
      </c>
      <c r="AK163" s="23">
        <v>180.79699993129617</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360" priority="23" stopIfTrue="1" operator="equal">
      <formula>"NO"</formula>
    </cfRule>
    <cfRule type="cellIs" dxfId="359" priority="24" stopIfTrue="1" operator="equal">
      <formula>"NA"</formula>
    </cfRule>
    <cfRule type="cellIs" dxfId="358" priority="25" stopIfTrue="1" operator="equal">
      <formula>"IE"</formula>
    </cfRule>
    <cfRule type="cellIs" dxfId="357" priority="26" stopIfTrue="1" operator="equal">
      <formula>"NE"</formula>
    </cfRule>
  </conditionalFormatting>
  <conditionalFormatting sqref="AL37:AL38">
    <cfRule type="cellIs" dxfId="356" priority="17" stopIfTrue="1" operator="equal">
      <formula>"NO"</formula>
    </cfRule>
    <cfRule type="cellIs" dxfId="355" priority="18" stopIfTrue="1" operator="equal">
      <formula>"NA"</formula>
    </cfRule>
    <cfRule type="cellIs" dxfId="354" priority="19" stopIfTrue="1" operator="equal">
      <formula>"IE"</formula>
    </cfRule>
    <cfRule type="cellIs" dxfId="353" priority="20" stopIfTrue="1" operator="equal">
      <formula>"NE"</formula>
    </cfRule>
  </conditionalFormatting>
  <conditionalFormatting sqref="E14:AK89 E91:AK140">
    <cfRule type="cellIs" dxfId="352" priority="13" stopIfTrue="1" operator="equal">
      <formula>"NO"</formula>
    </cfRule>
    <cfRule type="cellIs" dxfId="351" priority="14" stopIfTrue="1" operator="equal">
      <formula>"NA"</formula>
    </cfRule>
    <cfRule type="cellIs" dxfId="350" priority="15" stopIfTrue="1" operator="equal">
      <formula>"IE"</formula>
    </cfRule>
    <cfRule type="cellIs" dxfId="349" priority="16" stopIfTrue="1" operator="equal">
      <formula>"NE"</formula>
    </cfRule>
  </conditionalFormatting>
  <conditionalFormatting sqref="E157:AD164 E143:AD149 E14:AD89 E91:AD141">
    <cfRule type="cellIs" dxfId="348" priority="12" operator="equal">
      <formula>0</formula>
    </cfRule>
  </conditionalFormatting>
  <conditionalFormatting sqref="AF14:AK89 AF91:AK140">
    <cfRule type="cellIs" dxfId="347" priority="11" operator="equal">
      <formula>0</formula>
    </cfRule>
  </conditionalFormatting>
  <conditionalFormatting sqref="E157:AD164 AF157:AK164 E143:AD149 AF143:AK149">
    <cfRule type="cellIs" dxfId="346" priority="10" operator="equal">
      <formula>0</formula>
    </cfRule>
  </conditionalFormatting>
  <conditionalFormatting sqref="AF37:AK38">
    <cfRule type="cellIs" dxfId="345" priority="9" operator="equal">
      <formula>0</formula>
    </cfRule>
  </conditionalFormatting>
  <conditionalFormatting sqref="E90:AL90">
    <cfRule type="cellIs" dxfId="344" priority="5" stopIfTrue="1" operator="equal">
      <formula>"NO"</formula>
    </cfRule>
    <cfRule type="cellIs" dxfId="343" priority="6" stopIfTrue="1" operator="equal">
      <formula>"NA"</formula>
    </cfRule>
    <cfRule type="cellIs" dxfId="342" priority="7" stopIfTrue="1" operator="equal">
      <formula>"IE"</formula>
    </cfRule>
    <cfRule type="cellIs" dxfId="341" priority="8" stopIfTrue="1" operator="equal">
      <formula>"NE"</formula>
    </cfRule>
  </conditionalFormatting>
  <conditionalFormatting sqref="E90:AD90">
    <cfRule type="cellIs" dxfId="340" priority="4" operator="equal">
      <formula>0</formula>
    </cfRule>
  </conditionalFormatting>
  <conditionalFormatting sqref="AF90:AK90">
    <cfRule type="cellIs" dxfId="339" priority="3" operator="equal">
      <formula>0</formula>
    </cfRule>
  </conditionalFormatting>
  <conditionalFormatting sqref="AL90">
    <cfRule type="cellIs" dxfId="338" priority="2" operator="equal">
      <formula>0</formula>
    </cfRule>
  </conditionalFormatting>
  <conditionalFormatting sqref="AF90:AL90">
    <cfRule type="cellIs" dxfId="337" priority="1" operator="equal">
      <formula>0</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5"/>
  <dimension ref="A1:AL170"/>
  <sheetViews>
    <sheetView topLeftCell="A145" zoomScale="80" zoomScaleNormal="8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2003</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17.299884968999997</v>
      </c>
      <c r="F14" s="136">
        <v>0.17505861599999997</v>
      </c>
      <c r="G14" s="136">
        <v>60.245734413000001</v>
      </c>
      <c r="H14" s="136" t="s">
        <v>392</v>
      </c>
      <c r="I14" s="136">
        <v>4.7945384589009699</v>
      </c>
      <c r="J14" s="136">
        <v>5.755224076429192</v>
      </c>
      <c r="K14" s="136">
        <v>7.6340842320000002</v>
      </c>
      <c r="L14" s="136">
        <v>8.7959176894917127E-2</v>
      </c>
      <c r="M14" s="136">
        <v>2.2550107079999999</v>
      </c>
      <c r="N14" s="136">
        <v>7.4008281399354319</v>
      </c>
      <c r="O14" s="136">
        <v>0.31498057709351079</v>
      </c>
      <c r="P14" s="136">
        <v>0.33853668851313068</v>
      </c>
      <c r="Q14" s="136">
        <v>0.9123238082287507</v>
      </c>
      <c r="R14" s="136">
        <v>0.50404058775608851</v>
      </c>
      <c r="S14" s="136">
        <v>0.35396646381237884</v>
      </c>
      <c r="T14" s="136">
        <v>0.67723903407651986</v>
      </c>
      <c r="U14" s="136">
        <v>2.4479686085113901</v>
      </c>
      <c r="V14" s="136">
        <v>3.1371020171454678</v>
      </c>
      <c r="W14" s="136">
        <v>222.91442635614595</v>
      </c>
      <c r="X14" s="136">
        <v>8.1104434658566405E-4</v>
      </c>
      <c r="Y14" s="136">
        <v>3.2307053381675182E-3</v>
      </c>
      <c r="Z14" s="136">
        <v>2.6362725795725109E-3</v>
      </c>
      <c r="AA14" s="136">
        <v>2.4086300864547243E-4</v>
      </c>
      <c r="AB14" s="136">
        <v>6.9188852729711644E-3</v>
      </c>
      <c r="AC14" s="136">
        <v>0.82195037863228637</v>
      </c>
      <c r="AD14" s="136">
        <v>0.91020045362049318</v>
      </c>
      <c r="AE14" s="137"/>
      <c r="AF14" s="138">
        <v>476.87043814400005</v>
      </c>
      <c r="AG14" s="138">
        <v>71427.97871499999</v>
      </c>
      <c r="AH14" s="138">
        <v>32275.314870379992</v>
      </c>
      <c r="AI14" s="138" t="s">
        <v>392</v>
      </c>
      <c r="AJ14" s="138">
        <v>1379.1898200000001</v>
      </c>
      <c r="AK14" s="138" t="s">
        <v>385</v>
      </c>
      <c r="AL14" s="147" t="s">
        <v>397</v>
      </c>
    </row>
    <row r="15" spans="1:38" s="1" customFormat="1" ht="26.25" customHeight="1" thickBot="1" x14ac:dyDescent="0.25">
      <c r="A15" s="63" t="s">
        <v>53</v>
      </c>
      <c r="B15" s="63" t="s">
        <v>54</v>
      </c>
      <c r="C15" s="64" t="s">
        <v>55</v>
      </c>
      <c r="D15" s="65"/>
      <c r="E15" s="136">
        <v>3.683536122</v>
      </c>
      <c r="F15" s="136">
        <v>1.8213636339999999</v>
      </c>
      <c r="G15" s="136">
        <v>10.916551177999999</v>
      </c>
      <c r="H15" s="136">
        <v>1.6582031000000001E-2</v>
      </c>
      <c r="I15" s="136">
        <v>0.29225346700266891</v>
      </c>
      <c r="J15" s="136">
        <v>0.31919780499347716</v>
      </c>
      <c r="K15" s="136">
        <v>0.32054502100000004</v>
      </c>
      <c r="L15" s="136">
        <v>5.3774637928491076E-2</v>
      </c>
      <c r="M15" s="136">
        <v>0.43557816700000002</v>
      </c>
      <c r="N15" s="136">
        <v>1.7838210000000004E-2</v>
      </c>
      <c r="O15" s="136">
        <v>1.37217E-3</v>
      </c>
      <c r="P15" s="136">
        <v>7.6841520000000001E-4</v>
      </c>
      <c r="Q15" s="136">
        <v>2.1954719999999999E-4</v>
      </c>
      <c r="R15" s="136" t="s">
        <v>394</v>
      </c>
      <c r="S15" s="136" t="s">
        <v>394</v>
      </c>
      <c r="T15" s="136">
        <v>1.9210380000000003E-3</v>
      </c>
      <c r="U15" s="136" t="s">
        <v>394</v>
      </c>
      <c r="V15" s="136" t="s">
        <v>394</v>
      </c>
      <c r="W15" s="136">
        <v>4.8025950000000002</v>
      </c>
      <c r="X15" s="136" t="s">
        <v>395</v>
      </c>
      <c r="Y15" s="136" t="s">
        <v>395</v>
      </c>
      <c r="Z15" s="136" t="s">
        <v>395</v>
      </c>
      <c r="AA15" s="136" t="s">
        <v>395</v>
      </c>
      <c r="AB15" s="136">
        <v>0.27443400000000001</v>
      </c>
      <c r="AC15" s="136">
        <v>2.74434E-2</v>
      </c>
      <c r="AD15" s="136" t="s">
        <v>385</v>
      </c>
      <c r="AE15" s="137"/>
      <c r="AF15" s="138">
        <v>34058.045671252847</v>
      </c>
      <c r="AG15" s="138">
        <v>1633.0430699999999</v>
      </c>
      <c r="AH15" s="138">
        <v>4557.6562990118</v>
      </c>
      <c r="AI15" s="138" t="s">
        <v>392</v>
      </c>
      <c r="AJ15" s="138">
        <v>169.65468000000001</v>
      </c>
      <c r="AK15" s="138">
        <v>13.7217</v>
      </c>
      <c r="AL15" s="147" t="s">
        <v>398</v>
      </c>
    </row>
    <row r="16" spans="1:38" s="1" customFormat="1" ht="26.25" customHeight="1" thickBot="1" x14ac:dyDescent="0.25">
      <c r="A16" s="63" t="s">
        <v>53</v>
      </c>
      <c r="B16" s="63" t="s">
        <v>56</v>
      </c>
      <c r="C16" s="64" t="s">
        <v>57</v>
      </c>
      <c r="D16" s="65"/>
      <c r="E16" s="136">
        <v>0.61379221700000008</v>
      </c>
      <c r="F16" s="136">
        <v>1.270753805</v>
      </c>
      <c r="G16" s="136">
        <v>0.78320998899999994</v>
      </c>
      <c r="H16" s="136">
        <v>8.5325999999999999E-2</v>
      </c>
      <c r="I16" s="136">
        <v>0.57871202455618098</v>
      </c>
      <c r="J16" s="136">
        <v>0.97396106955837802</v>
      </c>
      <c r="K16" s="136">
        <v>1.4620510019999999</v>
      </c>
      <c r="L16" s="136">
        <v>0.27778177178696684</v>
      </c>
      <c r="M16" s="136">
        <v>15.30824153</v>
      </c>
      <c r="N16" s="136">
        <v>5.5823337165805727E-3</v>
      </c>
      <c r="O16" s="136">
        <v>2.5374244166275324E-4</v>
      </c>
      <c r="P16" s="136" t="s">
        <v>385</v>
      </c>
      <c r="Q16" s="136">
        <v>4.0598790666040519E-3</v>
      </c>
      <c r="R16" s="136">
        <v>9.1347278998591165E-3</v>
      </c>
      <c r="S16" s="136">
        <v>4.3136215082668046E-3</v>
      </c>
      <c r="T16" s="136">
        <v>2.2836819749647791E-3</v>
      </c>
      <c r="U16" s="136">
        <v>4.5673639499295583E-3</v>
      </c>
      <c r="V16" s="136">
        <v>1.9284425566369244E-2</v>
      </c>
      <c r="W16" s="136">
        <v>1.8726192194711191</v>
      </c>
      <c r="X16" s="136">
        <v>2.0806880216345768E-2</v>
      </c>
      <c r="Y16" s="136">
        <v>2.5374244166275324E-4</v>
      </c>
      <c r="Z16" s="136">
        <v>7.6122732498825973E-5</v>
      </c>
      <c r="AA16" s="136">
        <v>5.0748488332550648E-5</v>
      </c>
      <c r="AB16" s="136">
        <v>2.1187493878839891E-2</v>
      </c>
      <c r="AC16" s="136" t="s">
        <v>385</v>
      </c>
      <c r="AD16" s="136" t="s">
        <v>385</v>
      </c>
      <c r="AE16" s="137"/>
      <c r="AF16" s="138" t="s">
        <v>392</v>
      </c>
      <c r="AG16" s="138">
        <v>7724.2216648699996</v>
      </c>
      <c r="AH16" s="138">
        <v>39.728135819999991</v>
      </c>
      <c r="AI16" s="138" t="s">
        <v>392</v>
      </c>
      <c r="AJ16" s="138" t="s">
        <v>392</v>
      </c>
      <c r="AK16" s="138">
        <v>2537.4244166275325</v>
      </c>
      <c r="AL16" s="147" t="s">
        <v>399</v>
      </c>
    </row>
    <row r="17" spans="1:38" s="2" customFormat="1" ht="26.25" customHeight="1" thickBot="1" x14ac:dyDescent="0.25">
      <c r="A17" s="63" t="s">
        <v>53</v>
      </c>
      <c r="B17" s="63" t="s">
        <v>58</v>
      </c>
      <c r="C17" s="64" t="s">
        <v>59</v>
      </c>
      <c r="D17" s="65"/>
      <c r="E17" s="136">
        <v>6.2949924199999998</v>
      </c>
      <c r="F17" s="136">
        <v>6.2529377000000011E-2</v>
      </c>
      <c r="G17" s="136">
        <v>3.7129477040000003</v>
      </c>
      <c r="H17" s="136" t="s">
        <v>392</v>
      </c>
      <c r="I17" s="136">
        <v>2.9496411216231277</v>
      </c>
      <c r="J17" s="136">
        <v>3.1632171757696241</v>
      </c>
      <c r="K17" s="136">
        <v>3.6610563000000003</v>
      </c>
      <c r="L17" s="136">
        <v>0.18834308421586898</v>
      </c>
      <c r="M17" s="136">
        <v>0.31664270800000005</v>
      </c>
      <c r="N17" s="136">
        <v>4.3676895116476357E-2</v>
      </c>
      <c r="O17" s="136">
        <v>3.9402136536605603E-3</v>
      </c>
      <c r="P17" s="136">
        <v>1.1000135595345002E-2</v>
      </c>
      <c r="Q17" s="136">
        <v>1.1242404851496796E-2</v>
      </c>
      <c r="R17" s="136">
        <v>6.7326138474361696E-2</v>
      </c>
      <c r="S17" s="136">
        <v>0.11651375455693537</v>
      </c>
      <c r="T17" s="136">
        <v>7.0123939939617158E-2</v>
      </c>
      <c r="U17" s="136">
        <v>0.32855542664045706</v>
      </c>
      <c r="V17" s="136">
        <v>0.27357767515815934</v>
      </c>
      <c r="W17" s="136">
        <v>2.5441762614543E-2</v>
      </c>
      <c r="X17" s="136">
        <v>7.2921187715909401E-5</v>
      </c>
      <c r="Y17" s="136">
        <v>1.2911599703996961E-4</v>
      </c>
      <c r="Z17" s="136">
        <v>1.0557366931523359E-4</v>
      </c>
      <c r="AA17" s="136">
        <v>9.4370367811915575E-5</v>
      </c>
      <c r="AB17" s="136">
        <v>4.0198122188302821E-4</v>
      </c>
      <c r="AC17" s="136">
        <v>9.6011192205922899E-2</v>
      </c>
      <c r="AD17" s="136">
        <v>1.7181742954153444E-2</v>
      </c>
      <c r="AE17" s="137"/>
      <c r="AF17" s="138" t="s">
        <v>392</v>
      </c>
      <c r="AG17" s="138">
        <v>25658.805850999997</v>
      </c>
      <c r="AH17" s="138">
        <v>898.59951023999997</v>
      </c>
      <c r="AI17" s="138" t="s">
        <v>392</v>
      </c>
      <c r="AJ17" s="138" t="s">
        <v>392</v>
      </c>
      <c r="AK17" s="138" t="s">
        <v>385</v>
      </c>
      <c r="AL17" s="147" t="s">
        <v>49</v>
      </c>
    </row>
    <row r="18" spans="1:38" s="2" customFormat="1" ht="26.25" customHeight="1" thickBot="1" x14ac:dyDescent="0.25">
      <c r="A18" s="63" t="s">
        <v>53</v>
      </c>
      <c r="B18" s="63" t="s">
        <v>60</v>
      </c>
      <c r="C18" s="64" t="s">
        <v>61</v>
      </c>
      <c r="D18" s="65"/>
      <c r="E18" s="136">
        <v>4.9670560000000001E-3</v>
      </c>
      <c r="F18" s="136">
        <v>9.1540999999999997E-5</v>
      </c>
      <c r="G18" s="136">
        <v>7.6143499999999998E-4</v>
      </c>
      <c r="H18" s="136" t="s">
        <v>392</v>
      </c>
      <c r="I18" s="136">
        <v>5.9824795725225521E-4</v>
      </c>
      <c r="J18" s="136">
        <v>6.4846333281201943E-4</v>
      </c>
      <c r="K18" s="136">
        <v>7.6442600000000002E-4</v>
      </c>
      <c r="L18" s="136">
        <v>3.2225035375434973E-5</v>
      </c>
      <c r="M18" s="136">
        <v>1.9993710000000002E-3</v>
      </c>
      <c r="N18" s="136">
        <v>1.2577147762132002E-4</v>
      </c>
      <c r="O18" s="136">
        <v>1.7603310781079999E-6</v>
      </c>
      <c r="P18" s="136">
        <v>5.8223640864799997E-5</v>
      </c>
      <c r="Q18" s="136">
        <v>1.3143782011999999E-5</v>
      </c>
      <c r="R18" s="136">
        <v>1.3791254461560002E-5</v>
      </c>
      <c r="S18" s="136">
        <v>1.6534978892312001E-5</v>
      </c>
      <c r="T18" s="136">
        <v>1.3325824461560001E-5</v>
      </c>
      <c r="U18" s="136">
        <v>7.1393463669600003E-6</v>
      </c>
      <c r="V18" s="136">
        <v>2.5494049668760001E-4</v>
      </c>
      <c r="W18" s="136">
        <v>2.3795035846239999E-4</v>
      </c>
      <c r="X18" s="136">
        <v>1.1018059248639998E-4</v>
      </c>
      <c r="Y18" s="136">
        <v>3.2801757234799994E-4</v>
      </c>
      <c r="Z18" s="136">
        <v>1.2568514413199998E-4</v>
      </c>
      <c r="AA18" s="136">
        <v>1.1896060372959999E-4</v>
      </c>
      <c r="AB18" s="136">
        <v>6.8284391269599998E-4</v>
      </c>
      <c r="AC18" s="136">
        <v>5.7713319999999999E-7</v>
      </c>
      <c r="AD18" s="136">
        <v>1.582462E-4</v>
      </c>
      <c r="AE18" s="137"/>
      <c r="AF18" s="138" t="s">
        <v>392</v>
      </c>
      <c r="AG18" s="138">
        <v>0.93086000000000002</v>
      </c>
      <c r="AH18" s="138">
        <v>94.20342011999999</v>
      </c>
      <c r="AI18" s="138" t="s">
        <v>392</v>
      </c>
      <c r="AJ18" s="138" t="s">
        <v>392</v>
      </c>
      <c r="AK18" s="138" t="s">
        <v>385</v>
      </c>
      <c r="AL18" s="147" t="s">
        <v>49</v>
      </c>
    </row>
    <row r="19" spans="1:38" s="2" customFormat="1" ht="26.25" customHeight="1" thickBot="1" x14ac:dyDescent="0.25">
      <c r="A19" s="63" t="s">
        <v>53</v>
      </c>
      <c r="B19" s="63" t="s">
        <v>62</v>
      </c>
      <c r="C19" s="64" t="s">
        <v>63</v>
      </c>
      <c r="D19" s="65"/>
      <c r="E19" s="136">
        <v>0.39350270100000001</v>
      </c>
      <c r="F19" s="136">
        <v>1.0005557000000003E-2</v>
      </c>
      <c r="G19" s="136">
        <v>0.30192397599999998</v>
      </c>
      <c r="H19" s="136" t="s">
        <v>392</v>
      </c>
      <c r="I19" s="136">
        <v>1.248418549051963E-2</v>
      </c>
      <c r="J19" s="136">
        <v>1.8551879996513251E-2</v>
      </c>
      <c r="K19" s="136">
        <v>2.7586204000000003E-2</v>
      </c>
      <c r="L19" s="136">
        <v>5.280399710518034E-3</v>
      </c>
      <c r="M19" s="136">
        <v>8.7814307999999994E-2</v>
      </c>
      <c r="N19" s="136">
        <v>1.1663294040724253E-2</v>
      </c>
      <c r="O19" s="136">
        <v>7.9677795604631127E-4</v>
      </c>
      <c r="P19" s="136">
        <v>3.5307547987021431E-3</v>
      </c>
      <c r="Q19" s="136">
        <v>7.3284437336832862E-4</v>
      </c>
      <c r="R19" s="136">
        <v>3.8105103717546825E-4</v>
      </c>
      <c r="S19" s="136">
        <v>3.8726792902722728E-4</v>
      </c>
      <c r="T19" s="136">
        <v>1.302506438408526E-3</v>
      </c>
      <c r="U19" s="136">
        <v>4.1782466510473926E-4</v>
      </c>
      <c r="V19" s="136">
        <v>2.8235776047012558E-2</v>
      </c>
      <c r="W19" s="136">
        <v>2.6876178663950738</v>
      </c>
      <c r="X19" s="136">
        <v>5.8646461438368151E-3</v>
      </c>
      <c r="Y19" s="136">
        <v>2.7706669410854014E-2</v>
      </c>
      <c r="Z19" s="136">
        <v>7.5088531586306306E-3</v>
      </c>
      <c r="AA19" s="136">
        <v>7.1880990689392223E-3</v>
      </c>
      <c r="AB19" s="136">
        <v>0.20148826778226067</v>
      </c>
      <c r="AC19" s="136">
        <v>1.5329329288398001E-2</v>
      </c>
      <c r="AD19" s="136">
        <v>2.0096435930000004E-3</v>
      </c>
      <c r="AE19" s="137"/>
      <c r="AF19" s="138">
        <v>757.79177614980563</v>
      </c>
      <c r="AG19" s="138">
        <v>11.821432900000001</v>
      </c>
      <c r="AH19" s="138">
        <v>5396.507784813999</v>
      </c>
      <c r="AI19" s="138">
        <v>4.8066359999999992</v>
      </c>
      <c r="AJ19" s="138">
        <v>64.352400000000003</v>
      </c>
      <c r="AK19" s="138">
        <v>7.6609999999999996</v>
      </c>
      <c r="AL19" s="147" t="s">
        <v>398</v>
      </c>
    </row>
    <row r="20" spans="1:38" s="2" customFormat="1" ht="26.25" customHeight="1" thickBot="1" x14ac:dyDescent="0.25">
      <c r="A20" s="63" t="s">
        <v>53</v>
      </c>
      <c r="B20" s="63" t="s">
        <v>64</v>
      </c>
      <c r="C20" s="64" t="s">
        <v>65</v>
      </c>
      <c r="D20" s="65"/>
      <c r="E20" s="136">
        <v>2.526540239</v>
      </c>
      <c r="F20" s="136">
        <v>0.24526209300000013</v>
      </c>
      <c r="G20" s="136">
        <v>6.6704014859999994</v>
      </c>
      <c r="H20" s="136" t="s">
        <v>392</v>
      </c>
      <c r="I20" s="136">
        <v>9.623708499048933E-2</v>
      </c>
      <c r="J20" s="136">
        <v>0.10869995859094655</v>
      </c>
      <c r="K20" s="136">
        <v>0.14487076899999998</v>
      </c>
      <c r="L20" s="136">
        <v>2.2461709163674334E-2</v>
      </c>
      <c r="M20" s="136">
        <v>2.2211947850000002</v>
      </c>
      <c r="N20" s="136">
        <v>4.4729946461693218E-2</v>
      </c>
      <c r="O20" s="136">
        <v>4.4611234339405371E-3</v>
      </c>
      <c r="P20" s="136">
        <v>3.0337247267997872E-2</v>
      </c>
      <c r="Q20" s="136">
        <v>1.7808181532071202E-2</v>
      </c>
      <c r="R20" s="136">
        <v>4.0551592239301784E-2</v>
      </c>
      <c r="S20" s="136">
        <v>2.3831106782052174E-2</v>
      </c>
      <c r="T20" s="136">
        <v>0.10577168586063826</v>
      </c>
      <c r="U20" s="136">
        <v>0.19991469811161322</v>
      </c>
      <c r="V20" s="136">
        <v>0.12898251929176721</v>
      </c>
      <c r="W20" s="136">
        <v>0.18097879218164736</v>
      </c>
      <c r="X20" s="136">
        <v>7.1948353549176685E-4</v>
      </c>
      <c r="Y20" s="136">
        <v>2.1994290150963549E-3</v>
      </c>
      <c r="Z20" s="136">
        <v>1.0441114204974879E-3</v>
      </c>
      <c r="AA20" s="136">
        <v>5.2553773103268867E-4</v>
      </c>
      <c r="AB20" s="136">
        <v>4.4885617021182969E-3</v>
      </c>
      <c r="AC20" s="136">
        <v>0.11133719803877991</v>
      </c>
      <c r="AD20" s="136">
        <v>3.8899298223735349E-2</v>
      </c>
      <c r="AE20" s="137"/>
      <c r="AF20" s="138">
        <v>327.90598436667386</v>
      </c>
      <c r="AG20" s="138">
        <v>5440.1857418</v>
      </c>
      <c r="AH20" s="138">
        <v>2063.4233087799994</v>
      </c>
      <c r="AI20" s="138">
        <v>14976.316200000001</v>
      </c>
      <c r="AJ20" s="138" t="s">
        <v>392</v>
      </c>
      <c r="AK20" s="138" t="s">
        <v>385</v>
      </c>
      <c r="AL20" s="147" t="s">
        <v>49</v>
      </c>
    </row>
    <row r="21" spans="1:38" s="2" customFormat="1" ht="26.25" customHeight="1" thickBot="1" x14ac:dyDescent="0.25">
      <c r="A21" s="63" t="s">
        <v>53</v>
      </c>
      <c r="B21" s="63" t="s">
        <v>66</v>
      </c>
      <c r="C21" s="64" t="s">
        <v>67</v>
      </c>
      <c r="D21" s="65"/>
      <c r="E21" s="136">
        <v>0.64751021900000005</v>
      </c>
      <c r="F21" s="136">
        <v>4.8807547999999992E-2</v>
      </c>
      <c r="G21" s="136">
        <v>0.50969814899999999</v>
      </c>
      <c r="H21" s="136">
        <v>1.0224735E-2</v>
      </c>
      <c r="I21" s="136">
        <v>3.5157961726634802E-2</v>
      </c>
      <c r="J21" s="136">
        <v>5.6127389431271789E-2</v>
      </c>
      <c r="K21" s="136">
        <v>9.3700345000000004E-2</v>
      </c>
      <c r="L21" s="136">
        <v>6.3048930503148398E-3</v>
      </c>
      <c r="M21" s="136">
        <v>0.346795625</v>
      </c>
      <c r="N21" s="136">
        <v>4.0781078949012693E-2</v>
      </c>
      <c r="O21" s="136">
        <v>1.197272336626493E-3</v>
      </c>
      <c r="P21" s="136">
        <v>6.3868128671514101E-3</v>
      </c>
      <c r="Q21" s="136">
        <v>1.934826188678121E-3</v>
      </c>
      <c r="R21" s="136">
        <v>5.3199560413049003E-3</v>
      </c>
      <c r="S21" s="136">
        <v>5.5629428338298693E-3</v>
      </c>
      <c r="T21" s="136">
        <v>4.0130663472137899E-3</v>
      </c>
      <c r="U21" s="136">
        <v>1.0349857167095548E-3</v>
      </c>
      <c r="V21" s="136">
        <v>0.10425633928948884</v>
      </c>
      <c r="W21" s="136">
        <v>6.9120780929107117E-2</v>
      </c>
      <c r="X21" s="136">
        <v>2.0092403491605588E-2</v>
      </c>
      <c r="Y21" s="136">
        <v>4.6838284522306615E-2</v>
      </c>
      <c r="Z21" s="136">
        <v>1.6151348522178224E-2</v>
      </c>
      <c r="AA21" s="136">
        <v>1.4330170388002821E-2</v>
      </c>
      <c r="AB21" s="136">
        <v>9.7412206924093248E-2</v>
      </c>
      <c r="AC21" s="136">
        <v>4.356016616297778E-4</v>
      </c>
      <c r="AD21" s="136">
        <v>4.9848665300837786E-2</v>
      </c>
      <c r="AE21" s="137"/>
      <c r="AF21" s="138">
        <v>497.22903149232729</v>
      </c>
      <c r="AG21" s="138">
        <v>293.20952682222224</v>
      </c>
      <c r="AH21" s="138">
        <v>7358.0501432399969</v>
      </c>
      <c r="AI21" s="138">
        <v>62.62850126</v>
      </c>
      <c r="AJ21" s="138" t="s">
        <v>392</v>
      </c>
      <c r="AK21" s="138" t="s">
        <v>385</v>
      </c>
      <c r="AL21" s="147" t="s">
        <v>49</v>
      </c>
    </row>
    <row r="22" spans="1:38" s="2" customFormat="1" ht="26.25" customHeight="1" thickBot="1" x14ac:dyDescent="0.25">
      <c r="A22" s="63" t="s">
        <v>53</v>
      </c>
      <c r="B22" s="67" t="s">
        <v>68</v>
      </c>
      <c r="C22" s="64" t="s">
        <v>69</v>
      </c>
      <c r="D22" s="65"/>
      <c r="E22" s="136">
        <v>5.1787058529999994</v>
      </c>
      <c r="F22" s="136">
        <v>6.3198482E-2</v>
      </c>
      <c r="G22" s="136">
        <v>0.54014665800000006</v>
      </c>
      <c r="H22" s="136">
        <v>3.7928000000000003E-3</v>
      </c>
      <c r="I22" s="136">
        <v>2.1042864232141925E-2</v>
      </c>
      <c r="J22" s="136">
        <v>2.9622909431667382E-2</v>
      </c>
      <c r="K22" s="136">
        <v>3.3172598999999997E-2</v>
      </c>
      <c r="L22" s="136">
        <v>1.7776810014272361E-3</v>
      </c>
      <c r="M22" s="136">
        <v>12.159754425999999</v>
      </c>
      <c r="N22" s="136">
        <v>0.17196383399999998</v>
      </c>
      <c r="O22" s="136">
        <v>1.4037863999999999E-2</v>
      </c>
      <c r="P22" s="136">
        <v>8.5981916999999991E-2</v>
      </c>
      <c r="Q22" s="136">
        <v>4.6500424499999991E-2</v>
      </c>
      <c r="R22" s="136">
        <v>7.1944052999999994E-2</v>
      </c>
      <c r="S22" s="136">
        <v>0.11353122509999998</v>
      </c>
      <c r="T22" s="136">
        <v>8.5981916999999991E-2</v>
      </c>
      <c r="U22" s="136">
        <v>4.4394744899999998E-2</v>
      </c>
      <c r="V22" s="136">
        <v>0.74400679199999986</v>
      </c>
      <c r="W22" s="136">
        <v>7.1944052999999997E-3</v>
      </c>
      <c r="X22" s="136">
        <v>1.1405764499999998E-5</v>
      </c>
      <c r="Y22" s="136">
        <v>4.9132523999999994E-4</v>
      </c>
      <c r="Z22" s="136">
        <v>1.3511444100000001E-4</v>
      </c>
      <c r="AA22" s="136">
        <v>7.5453518999999997E-5</v>
      </c>
      <c r="AB22" s="136">
        <v>7.1329896449999995E-4</v>
      </c>
      <c r="AC22" s="136">
        <v>8.0717717999999987E-3</v>
      </c>
      <c r="AD22" s="136">
        <v>0.18073749899999997</v>
      </c>
      <c r="AE22" s="137"/>
      <c r="AF22" s="138">
        <v>152.59776500000001</v>
      </c>
      <c r="AG22" s="138">
        <v>8828.8182980000001</v>
      </c>
      <c r="AH22" s="138">
        <v>6992.4352345199977</v>
      </c>
      <c r="AI22" s="138">
        <v>567.45799</v>
      </c>
      <c r="AJ22" s="138">
        <v>77.901800000000009</v>
      </c>
      <c r="AK22" s="138" t="s">
        <v>385</v>
      </c>
      <c r="AL22" s="147" t="s">
        <v>49</v>
      </c>
    </row>
    <row r="23" spans="1:38" s="2" customFormat="1" ht="26.25" customHeight="1" thickBot="1" x14ac:dyDescent="0.25">
      <c r="A23" s="63" t="s">
        <v>70</v>
      </c>
      <c r="B23" s="67" t="s">
        <v>363</v>
      </c>
      <c r="C23" s="64" t="s">
        <v>359</v>
      </c>
      <c r="D23" s="110"/>
      <c r="E23" s="136">
        <v>0.45344622833333331</v>
      </c>
      <c r="F23" s="136">
        <v>9.0384621666666692E-2</v>
      </c>
      <c r="G23" s="136">
        <v>3.1536666666666667E-4</v>
      </c>
      <c r="H23" s="136">
        <v>1.1657333333333333E-4</v>
      </c>
      <c r="I23" s="136">
        <v>2.8516753333333332E-2</v>
      </c>
      <c r="J23" s="136">
        <v>2.8516753333333332E-2</v>
      </c>
      <c r="K23" s="136">
        <v>2.8516753333333332E-2</v>
      </c>
      <c r="L23" s="136">
        <v>1.7486896666666668E-2</v>
      </c>
      <c r="M23" s="136">
        <v>1.9878496633333338</v>
      </c>
      <c r="N23" s="136" t="s">
        <v>395</v>
      </c>
      <c r="O23" s="136">
        <v>1.5768333333333334E-4</v>
      </c>
      <c r="P23" s="136" t="s">
        <v>395</v>
      </c>
      <c r="Q23" s="136" t="s">
        <v>395</v>
      </c>
      <c r="R23" s="136">
        <v>7.8841666666666676E-4</v>
      </c>
      <c r="S23" s="136">
        <v>2.6806166666666669E-2</v>
      </c>
      <c r="T23" s="136">
        <v>1.1037833333333335E-3</v>
      </c>
      <c r="U23" s="136">
        <v>1.5768333333333334E-4</v>
      </c>
      <c r="V23" s="136">
        <v>1.5768333333333336E-2</v>
      </c>
      <c r="W23" s="136" t="s">
        <v>395</v>
      </c>
      <c r="X23" s="136">
        <v>4.9698333333333337E-4</v>
      </c>
      <c r="Y23" s="136">
        <v>7.6448333333333331E-4</v>
      </c>
      <c r="Z23" s="136" t="s">
        <v>395</v>
      </c>
      <c r="AA23" s="136" t="s">
        <v>395</v>
      </c>
      <c r="AB23" s="136">
        <v>1.2614666666666667E-3</v>
      </c>
      <c r="AC23" s="136" t="s">
        <v>395</v>
      </c>
      <c r="AD23" s="136" t="s">
        <v>395</v>
      </c>
      <c r="AE23" s="137"/>
      <c r="AF23" s="136">
        <v>667.11606504166662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1.3721074920000003</v>
      </c>
      <c r="F24" s="136">
        <v>4.4898757650000016</v>
      </c>
      <c r="G24" s="136">
        <v>1.8224682870000002</v>
      </c>
      <c r="H24" s="136">
        <v>1.5680936999999999E-2</v>
      </c>
      <c r="I24" s="136">
        <v>0.42957042912564586</v>
      </c>
      <c r="J24" s="136">
        <v>0.58659065949359812</v>
      </c>
      <c r="K24" s="136">
        <v>0.90156455599999996</v>
      </c>
      <c r="L24" s="136">
        <v>9.113080492095027E-2</v>
      </c>
      <c r="M24" s="136">
        <v>2.2211947850000002</v>
      </c>
      <c r="N24" s="136">
        <v>4.0997701702710316E-3</v>
      </c>
      <c r="O24" s="136">
        <v>1.0793247939476006E-3</v>
      </c>
      <c r="P24" s="136">
        <v>2.4950315778637338E-3</v>
      </c>
      <c r="Q24" s="136">
        <v>3.3957020194159797E-3</v>
      </c>
      <c r="R24" s="136">
        <v>3.4520595654337475E-3</v>
      </c>
      <c r="S24" s="136">
        <v>1.9788713625825513E-3</v>
      </c>
      <c r="T24" s="136">
        <v>4.6020225870259578E-2</v>
      </c>
      <c r="U24" s="136">
        <v>8.2328475935682724E-3</v>
      </c>
      <c r="V24" s="136">
        <v>4.5192188101353996E-2</v>
      </c>
      <c r="W24" s="136">
        <v>2.0175415943341771E-2</v>
      </c>
      <c r="X24" s="136">
        <v>5.6564489552960394E-4</v>
      </c>
      <c r="Y24" s="136">
        <v>9.5714045985871273E-4</v>
      </c>
      <c r="Z24" s="136">
        <v>3.2390331816717171E-4</v>
      </c>
      <c r="AA24" s="136">
        <v>2.4900184318729245E-4</v>
      </c>
      <c r="AB24" s="136">
        <v>2.0956905167427808E-3</v>
      </c>
      <c r="AC24" s="136">
        <v>4.8385678735652299E-3</v>
      </c>
      <c r="AD24" s="136">
        <v>2.3680423432761106E-3</v>
      </c>
      <c r="AE24" s="137"/>
      <c r="AF24" s="138">
        <v>432.26370948261211</v>
      </c>
      <c r="AG24" s="138">
        <v>1454.9352630130431</v>
      </c>
      <c r="AH24" s="138">
        <v>11610.001655802007</v>
      </c>
      <c r="AI24" s="138">
        <v>2355.97949729935</v>
      </c>
      <c r="AJ24" s="138">
        <v>13.530000000000001</v>
      </c>
      <c r="AK24" s="138" t="s">
        <v>392</v>
      </c>
      <c r="AL24" s="147" t="s">
        <v>49</v>
      </c>
    </row>
    <row r="25" spans="1:38" s="2" customFormat="1" ht="26.25" customHeight="1" thickBot="1" x14ac:dyDescent="0.25">
      <c r="A25" s="63" t="s">
        <v>73</v>
      </c>
      <c r="B25" s="67" t="s">
        <v>74</v>
      </c>
      <c r="C25" s="69" t="s">
        <v>75</v>
      </c>
      <c r="D25" s="65"/>
      <c r="E25" s="136">
        <v>8.5225266122100796E-2</v>
      </c>
      <c r="F25" s="136">
        <v>9.6708861160508001E-4</v>
      </c>
      <c r="G25" s="136">
        <v>2.2708120987720962E-2</v>
      </c>
      <c r="H25" s="136" t="s">
        <v>395</v>
      </c>
      <c r="I25" s="136">
        <v>5.9214659748036357E-4</v>
      </c>
      <c r="J25" s="136">
        <v>5.9214659748036357E-4</v>
      </c>
      <c r="K25" s="136">
        <v>5.9214659748036357E-4</v>
      </c>
      <c r="L25" s="136">
        <v>2.8423036679057454E-4</v>
      </c>
      <c r="M25" s="136">
        <v>5.784427023122056E-2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114.07687384090778</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6.7605610728202439E-2</v>
      </c>
      <c r="F26" s="136">
        <v>5.6503063375264759E-4</v>
      </c>
      <c r="G26" s="136">
        <v>1.8831326010581882E-2</v>
      </c>
      <c r="H26" s="136" t="s">
        <v>395</v>
      </c>
      <c r="I26" s="136">
        <v>3.7576980001631949E-4</v>
      </c>
      <c r="J26" s="136">
        <v>3.7576980001631949E-4</v>
      </c>
      <c r="K26" s="136">
        <v>3.7576980001631949E-4</v>
      </c>
      <c r="L26" s="136">
        <v>1.8036950400783337E-4</v>
      </c>
      <c r="M26" s="136">
        <v>1.6631913552807076E-2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13.397886450083629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10.798462521809606</v>
      </c>
      <c r="F27" s="136">
        <v>14.671355064362514</v>
      </c>
      <c r="G27" s="136">
        <v>7.1134066772520169E-2</v>
      </c>
      <c r="H27" s="136">
        <v>0.42452263183993399</v>
      </c>
      <c r="I27" s="136">
        <v>0.25947343978421789</v>
      </c>
      <c r="J27" s="136">
        <v>0.25947343978421789</v>
      </c>
      <c r="K27" s="136">
        <v>0.25947343978421789</v>
      </c>
      <c r="L27" s="136">
        <v>0.15386098667321618</v>
      </c>
      <c r="M27" s="136">
        <v>159.88686522388801</v>
      </c>
      <c r="N27" s="136">
        <v>1.0228496181900637E-3</v>
      </c>
      <c r="O27" s="136">
        <v>1.2654602670364139E-4</v>
      </c>
      <c r="P27" s="136">
        <v>5.8322960541375476E-3</v>
      </c>
      <c r="Q27" s="136">
        <v>1.924393911956952E-4</v>
      </c>
      <c r="R27" s="136">
        <v>4.7120371070092882E-3</v>
      </c>
      <c r="S27" s="136">
        <v>3.3268098594945988E-3</v>
      </c>
      <c r="T27" s="136">
        <v>1.4159740399883793E-3</v>
      </c>
      <c r="U27" s="136">
        <v>1.317867289841077E-4</v>
      </c>
      <c r="V27" s="136">
        <v>2.1902031350791776E-2</v>
      </c>
      <c r="W27" s="136">
        <v>0.35739520000000002</v>
      </c>
      <c r="X27" s="136">
        <v>6.1969989250999996E-3</v>
      </c>
      <c r="Y27" s="136">
        <v>8.3011160993999994E-3</v>
      </c>
      <c r="Z27" s="136">
        <v>4.8692634314000003E-3</v>
      </c>
      <c r="AA27" s="136">
        <v>8.4971924423999992E-3</v>
      </c>
      <c r="AB27" s="136">
        <v>2.7864570898299999E-2</v>
      </c>
      <c r="AC27" s="136">
        <v>3.286823E-4</v>
      </c>
      <c r="AD27" s="136">
        <v>6.8043100000000006E-5</v>
      </c>
      <c r="AE27" s="137"/>
      <c r="AF27" s="138">
        <v>32658.193462241401</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3.8064862635103016</v>
      </c>
      <c r="F28" s="136">
        <v>0.84505049711816305</v>
      </c>
      <c r="G28" s="136">
        <v>2.3813800130071377E-2</v>
      </c>
      <c r="H28" s="136">
        <v>2.2685070412315378E-2</v>
      </c>
      <c r="I28" s="136">
        <v>0.45593532821988114</v>
      </c>
      <c r="J28" s="136">
        <v>0.45593532821988114</v>
      </c>
      <c r="K28" s="136">
        <v>0.45593532821988114</v>
      </c>
      <c r="L28" s="136">
        <v>0.29253056010241874</v>
      </c>
      <c r="M28" s="136">
        <v>8.1185075305927761</v>
      </c>
      <c r="N28" s="136">
        <v>1.6108782407129647E-4</v>
      </c>
      <c r="O28" s="136">
        <v>1.7636739622436547E-5</v>
      </c>
      <c r="P28" s="136">
        <v>1.3920077701948686E-3</v>
      </c>
      <c r="Q28" s="136">
        <v>3.1453586206605852E-5</v>
      </c>
      <c r="R28" s="136">
        <v>1.9401353642141874E-3</v>
      </c>
      <c r="S28" s="136">
        <v>1.3115478909548615E-3</v>
      </c>
      <c r="T28" s="136">
        <v>1.2784535406375482E-4</v>
      </c>
      <c r="U28" s="136">
        <v>2.7633693168338613E-5</v>
      </c>
      <c r="V28" s="136">
        <v>4.8594679791529316E-3</v>
      </c>
      <c r="W28" s="136">
        <v>0.1449483</v>
      </c>
      <c r="X28" s="136">
        <v>3.9739889392000002E-3</v>
      </c>
      <c r="Y28" s="136">
        <v>4.4950752097000007E-3</v>
      </c>
      <c r="Z28" s="136">
        <v>3.4738890982000002E-3</v>
      </c>
      <c r="AA28" s="136">
        <v>3.7950165616E-3</v>
      </c>
      <c r="AB28" s="136">
        <v>1.5737969808700004E-2</v>
      </c>
      <c r="AC28" s="136">
        <v>1.047491E-4</v>
      </c>
      <c r="AD28" s="136">
        <v>2.2874000000000002E-5</v>
      </c>
      <c r="AE28" s="137"/>
      <c r="AF28" s="138">
        <v>10083.0027096332</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20.805147376717013</v>
      </c>
      <c r="F29" s="136">
        <v>1.4914843232104151</v>
      </c>
      <c r="G29" s="136">
        <v>5.7700422447067995E-2</v>
      </c>
      <c r="H29" s="136">
        <v>8.2867666493463988E-3</v>
      </c>
      <c r="I29" s="136">
        <v>0.68052161246557274</v>
      </c>
      <c r="J29" s="136">
        <v>0.68052161246557274</v>
      </c>
      <c r="K29" s="136">
        <v>0.68052161246557274</v>
      </c>
      <c r="L29" s="136">
        <v>0.39021341434858908</v>
      </c>
      <c r="M29" s="136">
        <v>5.1549652867977906</v>
      </c>
      <c r="N29" s="136">
        <v>2.8883595936624696E-4</v>
      </c>
      <c r="O29" s="136">
        <v>2.8895735832294046E-5</v>
      </c>
      <c r="P29" s="136">
        <v>3.0591542808264976E-3</v>
      </c>
      <c r="Q29" s="136">
        <v>5.7761121925414729E-5</v>
      </c>
      <c r="R29" s="136">
        <v>4.9038682137389662E-3</v>
      </c>
      <c r="S29" s="136">
        <v>3.2885598826127948E-3</v>
      </c>
      <c r="T29" s="136">
        <v>1.1603818941677666E-4</v>
      </c>
      <c r="U29" s="136">
        <v>5.7730772186241359E-5</v>
      </c>
      <c r="V29" s="136">
        <v>1.0390628501348247E-2</v>
      </c>
      <c r="W29" s="136">
        <v>0.1806007</v>
      </c>
      <c r="X29" s="136">
        <v>2.5800083953000002E-3</v>
      </c>
      <c r="Y29" s="136">
        <v>1.56233841709E-2</v>
      </c>
      <c r="Z29" s="136">
        <v>1.7458056808E-2</v>
      </c>
      <c r="AA29" s="136">
        <v>4.0133463923999997E-3</v>
      </c>
      <c r="AB29" s="136">
        <v>3.9674795766600005E-2</v>
      </c>
      <c r="AC29" s="136">
        <v>1.2643330000000001E-4</v>
      </c>
      <c r="AD29" s="136">
        <v>3.4352800000000001E-5</v>
      </c>
      <c r="AE29" s="137"/>
      <c r="AF29" s="138">
        <v>24237.345550481001</v>
      </c>
      <c r="AG29" s="138" t="s">
        <v>385</v>
      </c>
      <c r="AH29" s="138">
        <v>219.21209855999999</v>
      </c>
      <c r="AI29" s="138" t="s">
        <v>385</v>
      </c>
      <c r="AJ29" s="138" t="s">
        <v>385</v>
      </c>
      <c r="AK29" s="138" t="s">
        <v>385</v>
      </c>
      <c r="AL29" s="147" t="s">
        <v>49</v>
      </c>
    </row>
    <row r="30" spans="1:38" s="2" customFormat="1" ht="26.25" customHeight="1" thickBot="1" x14ac:dyDescent="0.25">
      <c r="A30" s="63" t="s">
        <v>78</v>
      </c>
      <c r="B30" s="63" t="s">
        <v>85</v>
      </c>
      <c r="C30" s="64" t="s">
        <v>86</v>
      </c>
      <c r="D30" s="65"/>
      <c r="E30" s="136">
        <v>5.3373619616039134E-2</v>
      </c>
      <c r="F30" s="136">
        <v>0.33019689405518038</v>
      </c>
      <c r="G30" s="136">
        <v>1.0748168464714994E-3</v>
      </c>
      <c r="H30" s="136">
        <v>5.3471256630064181E-4</v>
      </c>
      <c r="I30" s="136">
        <v>6.9152673945762728E-3</v>
      </c>
      <c r="J30" s="136">
        <v>6.9152673945762728E-3</v>
      </c>
      <c r="K30" s="136">
        <v>6.9152673945762728E-3</v>
      </c>
      <c r="L30" s="136">
        <v>1.091585433784162E-3</v>
      </c>
      <c r="M30" s="136">
        <v>2.3619259283085579</v>
      </c>
      <c r="N30" s="136">
        <v>1.6196432488186884E-5</v>
      </c>
      <c r="O30" s="136">
        <v>4.2759874355768511E-6</v>
      </c>
      <c r="P30" s="136">
        <v>7.8436969996704018E-5</v>
      </c>
      <c r="Q30" s="136">
        <v>5.4133440980081696E-6</v>
      </c>
      <c r="R30" s="136">
        <v>5.7644550958173567E-5</v>
      </c>
      <c r="S30" s="136">
        <v>4.1174679255838258E-5</v>
      </c>
      <c r="T30" s="136">
        <v>2.1656336486813352E-5</v>
      </c>
      <c r="U30" s="136">
        <v>2.7750318525411914E-6</v>
      </c>
      <c r="V30" s="136">
        <v>4.7322716743319407E-2</v>
      </c>
      <c r="W30" s="136">
        <v>6.4034000000000001E-3</v>
      </c>
      <c r="X30" s="136">
        <v>9.196360839999999E-5</v>
      </c>
      <c r="Y30" s="136">
        <v>1.2862813530000001E-4</v>
      </c>
      <c r="Z30" s="136">
        <v>6.8058029100000002E-5</v>
      </c>
      <c r="AA30" s="136">
        <v>1.4502252620000002E-4</v>
      </c>
      <c r="AB30" s="136">
        <v>4.3367229899999996E-4</v>
      </c>
      <c r="AC30" s="136">
        <v>6.4033000000000002E-6</v>
      </c>
      <c r="AD30" s="136">
        <v>3.1462E-6</v>
      </c>
      <c r="AE30" s="137"/>
      <c r="AF30" s="138">
        <v>395.60098128430002</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3.3955046777152162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0.20451321361507929</v>
      </c>
      <c r="J32" s="136">
        <v>0.38268989840227818</v>
      </c>
      <c r="K32" s="136">
        <v>0.50222814260021675</v>
      </c>
      <c r="L32" s="136">
        <v>2.1064861002353167E-2</v>
      </c>
      <c r="M32" s="136" t="s">
        <v>385</v>
      </c>
      <c r="N32" s="136">
        <v>0.52827425151664431</v>
      </c>
      <c r="O32" s="136">
        <v>2.4390538083312588E-3</v>
      </c>
      <c r="P32" s="136" t="s">
        <v>395</v>
      </c>
      <c r="Q32" s="136">
        <v>1.624050630963131E-12</v>
      </c>
      <c r="R32" s="136">
        <v>0.19583462048219313</v>
      </c>
      <c r="S32" s="136">
        <v>4.2885966401684925</v>
      </c>
      <c r="T32" s="136">
        <v>3.0920977310793053E-2</v>
      </c>
      <c r="U32" s="136">
        <v>4.0902642723015907E-3</v>
      </c>
      <c r="V32" s="136">
        <v>1.6240506309631311</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16367.237872100701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0.11283198242796533</v>
      </c>
      <c r="J33" s="136">
        <v>0.20894811560734319</v>
      </c>
      <c r="K33" s="136">
        <v>0.41789623121468633</v>
      </c>
      <c r="L33" s="136">
        <v>4.4297000508756804E-3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16367.237872100701</v>
      </c>
      <c r="AL33" s="147" t="s">
        <v>382</v>
      </c>
    </row>
    <row r="34" spans="1:38" s="2" customFormat="1" ht="26.25" customHeight="1" thickBot="1" x14ac:dyDescent="0.25">
      <c r="A34" s="63" t="s">
        <v>70</v>
      </c>
      <c r="B34" s="63" t="s">
        <v>93</v>
      </c>
      <c r="C34" s="64" t="s">
        <v>94</v>
      </c>
      <c r="D34" s="65"/>
      <c r="E34" s="136">
        <v>1.8759249309912169</v>
      </c>
      <c r="F34" s="136">
        <v>0.16647043757841909</v>
      </c>
      <c r="G34" s="136">
        <v>7.1600188205771644E-4</v>
      </c>
      <c r="H34" s="136">
        <v>2.5060065872020075E-4</v>
      </c>
      <c r="I34" s="136">
        <v>4.9046128920953586E-2</v>
      </c>
      <c r="J34" s="136">
        <v>5.1552135508155579E-2</v>
      </c>
      <c r="K34" s="136">
        <v>5.441614303638645E-2</v>
      </c>
      <c r="L34" s="136">
        <v>3.1879983798619831E-2</v>
      </c>
      <c r="M34" s="136">
        <v>0.3830610069008783</v>
      </c>
      <c r="N34" s="136" t="s">
        <v>395</v>
      </c>
      <c r="O34" s="136">
        <v>3.5800094102885822E-4</v>
      </c>
      <c r="P34" s="136" t="s">
        <v>395</v>
      </c>
      <c r="Q34" s="136" t="s">
        <v>395</v>
      </c>
      <c r="R34" s="136">
        <v>1.7900047051442913E-3</v>
      </c>
      <c r="S34" s="136">
        <v>6.0860159974905896E-2</v>
      </c>
      <c r="T34" s="136">
        <v>2.5060065872020078E-3</v>
      </c>
      <c r="U34" s="136">
        <v>3.5800094102885822E-4</v>
      </c>
      <c r="V34" s="136">
        <v>3.5800094102885822E-2</v>
      </c>
      <c r="W34" s="136">
        <v>3.5800094102885821E-3</v>
      </c>
      <c r="X34" s="136">
        <v>1.0740028230865747E-3</v>
      </c>
      <c r="Y34" s="136">
        <v>1.7900047051442913E-3</v>
      </c>
      <c r="Z34" s="136">
        <v>1.3317635006273527E-6</v>
      </c>
      <c r="AA34" s="136">
        <v>3.0788080928481811E-7</v>
      </c>
      <c r="AB34" s="136">
        <v>2.8656471725407784E-3</v>
      </c>
      <c r="AC34" s="136">
        <v>2.8640075282308655E-4</v>
      </c>
      <c r="AD34" s="136">
        <v>0.35800094102885821</v>
      </c>
      <c r="AE34" s="137"/>
      <c r="AF34" s="138">
        <v>1521.5050000000001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0.54278711447401617</v>
      </c>
      <c r="F36" s="136">
        <v>1.8480771867337247E-2</v>
      </c>
      <c r="G36" s="136">
        <v>0.13689460642472032</v>
      </c>
      <c r="H36" s="136">
        <v>4.7913112248652119E-5</v>
      </c>
      <c r="I36" s="136">
        <v>3.8330489798921695E-2</v>
      </c>
      <c r="J36" s="136">
        <v>4.2437327991663304E-2</v>
      </c>
      <c r="K36" s="136">
        <v>4.2437327991663304E-2</v>
      </c>
      <c r="L36" s="136">
        <v>5.0924793589995961E-3</v>
      </c>
      <c r="M36" s="136">
        <v>5.0651004377146529E-2</v>
      </c>
      <c r="N36" s="136">
        <v>1.2320514578224829E-3</v>
      </c>
      <c r="O36" s="136">
        <v>1.3689460642472034E-4</v>
      </c>
      <c r="P36" s="136">
        <v>1.3689460642472034E-4</v>
      </c>
      <c r="Q36" s="136">
        <v>4.6544166184404913E-3</v>
      </c>
      <c r="R36" s="136">
        <v>4.9282058312899316E-3</v>
      </c>
      <c r="S36" s="136">
        <v>8.5559129015450198E-3</v>
      </c>
      <c r="T36" s="136">
        <v>0.21903137027955252</v>
      </c>
      <c r="U36" s="136">
        <v>1.4373933674595636E-3</v>
      </c>
      <c r="V36" s="136">
        <v>8.2136763854832196E-3</v>
      </c>
      <c r="W36" s="136">
        <v>3.2170232509809275E-4</v>
      </c>
      <c r="X36" s="136">
        <v>2.0534190963708047E-4</v>
      </c>
      <c r="Y36" s="136">
        <v>3.4223651606180082E-4</v>
      </c>
      <c r="Z36" s="136">
        <v>2.5462396794997983E-7</v>
      </c>
      <c r="AA36" s="136">
        <v>5.8864680762629749E-8</v>
      </c>
      <c r="AB36" s="136">
        <v>5.4789191434759384E-4</v>
      </c>
      <c r="AC36" s="136">
        <v>9.5826224497304248E-4</v>
      </c>
      <c r="AD36" s="136">
        <v>3.9014962831045289E-3</v>
      </c>
      <c r="AE36" s="137"/>
      <c r="AF36" s="138">
        <v>287.50907093926929</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3.3265061949999999</v>
      </c>
      <c r="F37" s="136">
        <v>0.22887769700000002</v>
      </c>
      <c r="G37" s="136">
        <v>7.1007699999999993E-4</v>
      </c>
      <c r="H37" s="136" t="s">
        <v>385</v>
      </c>
      <c r="I37" s="136">
        <v>1.0668376421191037E-4</v>
      </c>
      <c r="J37" s="136">
        <v>1.0668376421191037E-4</v>
      </c>
      <c r="K37" s="136">
        <v>1.0668376421191037E-4</v>
      </c>
      <c r="L37" s="136">
        <v>4.2673505684764148E-6</v>
      </c>
      <c r="M37" s="136">
        <v>0.34703365800000002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17147.166966539997</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2.2917520480000002</v>
      </c>
      <c r="F39" s="136">
        <v>0.16863930199999985</v>
      </c>
      <c r="G39" s="136">
        <v>1.4680755540000001</v>
      </c>
      <c r="H39" s="136" t="s">
        <v>392</v>
      </c>
      <c r="I39" s="136">
        <v>0.57434851423219646</v>
      </c>
      <c r="J39" s="136">
        <v>0.69400157336229062</v>
      </c>
      <c r="K39" s="136">
        <v>1.0215774930000001</v>
      </c>
      <c r="L39" s="136">
        <v>5.3122724283492496E-2</v>
      </c>
      <c r="M39" s="136">
        <v>2.9518738710000001</v>
      </c>
      <c r="N39" s="136">
        <v>2.1632723107794578E-2</v>
      </c>
      <c r="O39" s="136">
        <v>6.6969353520217002E-3</v>
      </c>
      <c r="P39" s="136">
        <v>2.43420215976951E-3</v>
      </c>
      <c r="Q39" s="136">
        <v>2.5317335641295469E-3</v>
      </c>
      <c r="R39" s="136">
        <v>1.3703397029298996E-2</v>
      </c>
      <c r="S39" s="136">
        <v>4.6445253093137214E-3</v>
      </c>
      <c r="T39" s="136">
        <v>2.275862342224182E-2</v>
      </c>
      <c r="U39" s="136">
        <v>5.668705232652892E-4</v>
      </c>
      <c r="V39" s="136">
        <v>0.27252259979580606</v>
      </c>
      <c r="W39" s="136">
        <v>7.1855034141653007E-2</v>
      </c>
      <c r="X39" s="136">
        <v>1.859652245560553E-2</v>
      </c>
      <c r="Y39" s="136">
        <v>2.9005352022294612E-2</v>
      </c>
      <c r="Z39" s="136">
        <v>1.9754172341462643E-2</v>
      </c>
      <c r="AA39" s="136">
        <v>1.8750533575941104E-2</v>
      </c>
      <c r="AB39" s="136">
        <v>8.6106580395303903E-2</v>
      </c>
      <c r="AC39" s="136">
        <v>2.5659722748715337E-3</v>
      </c>
      <c r="AD39" s="136">
        <v>6.9825714746467957E-3</v>
      </c>
      <c r="AE39" s="137"/>
      <c r="AF39" s="138">
        <v>347.87940094571201</v>
      </c>
      <c r="AG39" s="138">
        <v>1649.4270095155548</v>
      </c>
      <c r="AH39" s="138">
        <v>40529.458753860206</v>
      </c>
      <c r="AI39" s="138">
        <v>147.18650090999998</v>
      </c>
      <c r="AJ39" s="138" t="s">
        <v>392</v>
      </c>
      <c r="AK39" s="138" t="s">
        <v>385</v>
      </c>
      <c r="AL39" s="147" t="s">
        <v>49</v>
      </c>
    </row>
    <row r="40" spans="1:38" s="2" customFormat="1" ht="26.25" customHeight="1" thickBot="1" x14ac:dyDescent="0.25">
      <c r="A40" s="63" t="s">
        <v>70</v>
      </c>
      <c r="B40" s="63" t="s">
        <v>105</v>
      </c>
      <c r="C40" s="64" t="s">
        <v>361</v>
      </c>
      <c r="D40" s="65"/>
      <c r="E40" s="136">
        <v>0.1407125625</v>
      </c>
      <c r="F40" s="136">
        <v>1.45633125E-2</v>
      </c>
      <c r="G40" s="136">
        <v>8.6249999999999996E-5</v>
      </c>
      <c r="H40" s="136">
        <v>3.4499999999999998E-5</v>
      </c>
      <c r="I40" s="136">
        <v>9.0735E-3</v>
      </c>
      <c r="J40" s="136">
        <v>9.0735E-3</v>
      </c>
      <c r="K40" s="136">
        <v>9.0735E-3</v>
      </c>
      <c r="L40" s="136">
        <v>5.632125E-3</v>
      </c>
      <c r="M40" s="136">
        <v>4.6462875000000001E-2</v>
      </c>
      <c r="N40" s="136" t="s">
        <v>395</v>
      </c>
      <c r="O40" s="136">
        <v>4.3125000000000005E-5</v>
      </c>
      <c r="P40" s="136" t="s">
        <v>395</v>
      </c>
      <c r="Q40" s="136" t="s">
        <v>395</v>
      </c>
      <c r="R40" s="136">
        <v>2.1562500000000002E-4</v>
      </c>
      <c r="S40" s="136">
        <v>7.3312500000000001E-3</v>
      </c>
      <c r="T40" s="136">
        <v>3.0187500000000001E-4</v>
      </c>
      <c r="U40" s="136">
        <v>4.3125000000000005E-5</v>
      </c>
      <c r="V40" s="136">
        <v>4.3125000000000004E-3</v>
      </c>
      <c r="W40" s="136" t="s">
        <v>395</v>
      </c>
      <c r="X40" s="136">
        <v>1.2937499999999999E-4</v>
      </c>
      <c r="Y40" s="136">
        <v>2.15625E-4</v>
      </c>
      <c r="Z40" s="136" t="s">
        <v>395</v>
      </c>
      <c r="AA40" s="136" t="s">
        <v>395</v>
      </c>
      <c r="AB40" s="136">
        <v>3.4499999999999998E-4</v>
      </c>
      <c r="AC40" s="136" t="s">
        <v>395</v>
      </c>
      <c r="AD40" s="136" t="s">
        <v>395</v>
      </c>
      <c r="AE40" s="137"/>
      <c r="AF40" s="138">
        <v>181.14415181249996</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3.9507176901945069</v>
      </c>
      <c r="F41" s="136">
        <v>36.306344789346447</v>
      </c>
      <c r="G41" s="136">
        <v>3.0378003315635946</v>
      </c>
      <c r="H41" s="136">
        <v>1.1752904620971034</v>
      </c>
      <c r="I41" s="136">
        <v>17.6355509044729</v>
      </c>
      <c r="J41" s="136">
        <v>18.002060117501209</v>
      </c>
      <c r="K41" s="136">
        <v>19.311113179350684</v>
      </c>
      <c r="L41" s="136">
        <v>1.5996703765126339</v>
      </c>
      <c r="M41" s="136">
        <v>167.42370044257765</v>
      </c>
      <c r="N41" s="136">
        <v>0.34893015248837816</v>
      </c>
      <c r="O41" s="136">
        <v>0.17419129516855511</v>
      </c>
      <c r="P41" s="136">
        <v>9.6171940605992295E-2</v>
      </c>
      <c r="Q41" s="136">
        <v>7.9857416839103648E-2</v>
      </c>
      <c r="R41" s="136">
        <v>0.69298852864424842</v>
      </c>
      <c r="S41" s="136">
        <v>0.16900753184542458</v>
      </c>
      <c r="T41" s="136">
        <v>9.5800846041625989E-2</v>
      </c>
      <c r="U41" s="136">
        <v>4.4674708561648381E-2</v>
      </c>
      <c r="V41" s="136">
        <v>3.4813354905498177</v>
      </c>
      <c r="W41" s="136">
        <v>5.4866930046080027</v>
      </c>
      <c r="X41" s="136">
        <v>4.3856143097945752</v>
      </c>
      <c r="Y41" s="136">
        <v>3.2443909857666497</v>
      </c>
      <c r="Z41" s="136">
        <v>1.7249681362786375</v>
      </c>
      <c r="AA41" s="136">
        <v>2.3083418892304777</v>
      </c>
      <c r="AB41" s="136">
        <v>11.663315321070341</v>
      </c>
      <c r="AC41" s="136">
        <v>3.8818383225390809</v>
      </c>
      <c r="AD41" s="136">
        <v>0.11341081015894187</v>
      </c>
      <c r="AE41" s="137"/>
      <c r="AF41" s="138">
        <v>414</v>
      </c>
      <c r="AG41" s="138">
        <v>5386.4127260400001</v>
      </c>
      <c r="AH41" s="138">
        <v>68075.236679999987</v>
      </c>
      <c r="AI41" s="138">
        <v>17448.33664295058</v>
      </c>
      <c r="AJ41" s="138" t="s">
        <v>392</v>
      </c>
      <c r="AK41" s="138" t="s">
        <v>385</v>
      </c>
      <c r="AL41" s="147" t="s">
        <v>49</v>
      </c>
    </row>
    <row r="42" spans="1:38" s="2" customFormat="1" ht="26.25" customHeight="1" thickBot="1" x14ac:dyDescent="0.25">
      <c r="A42" s="63" t="s">
        <v>70</v>
      </c>
      <c r="B42" s="63" t="s">
        <v>107</v>
      </c>
      <c r="C42" s="64" t="s">
        <v>108</v>
      </c>
      <c r="D42" s="65"/>
      <c r="E42" s="136">
        <v>0.10037843040000005</v>
      </c>
      <c r="F42" s="136">
        <v>6.7022337600000023E-2</v>
      </c>
      <c r="G42" s="136">
        <v>1.1030400000000003E-4</v>
      </c>
      <c r="H42" s="136">
        <v>3.1644800000000013E-5</v>
      </c>
      <c r="I42" s="136">
        <v>5.530898400000003E-3</v>
      </c>
      <c r="J42" s="136">
        <v>5.530898400000003E-3</v>
      </c>
      <c r="K42" s="136">
        <v>5.530898400000003E-3</v>
      </c>
      <c r="L42" s="136">
        <v>3.1541296000000009E-3</v>
      </c>
      <c r="M42" s="136">
        <v>2.4287463696000011</v>
      </c>
      <c r="N42" s="136" t="s">
        <v>395</v>
      </c>
      <c r="O42" s="136">
        <v>5.5152000000000017E-5</v>
      </c>
      <c r="P42" s="136" t="s">
        <v>395</v>
      </c>
      <c r="Q42" s="136" t="s">
        <v>395</v>
      </c>
      <c r="R42" s="136">
        <v>2.7576000000000011E-4</v>
      </c>
      <c r="S42" s="136">
        <v>9.3758400000000033E-3</v>
      </c>
      <c r="T42" s="136">
        <v>3.8606400000000014E-4</v>
      </c>
      <c r="U42" s="136">
        <v>5.5152000000000017E-5</v>
      </c>
      <c r="V42" s="136">
        <v>5.5152000000000022E-3</v>
      </c>
      <c r="W42" s="136" t="s">
        <v>395</v>
      </c>
      <c r="X42" s="136">
        <v>1.9664800000000006E-4</v>
      </c>
      <c r="Y42" s="136">
        <v>2.4456800000000007E-4</v>
      </c>
      <c r="Z42" s="136" t="s">
        <v>395</v>
      </c>
      <c r="AA42" s="136" t="s">
        <v>395</v>
      </c>
      <c r="AB42" s="136">
        <v>4.4121600000000013E-4</v>
      </c>
      <c r="AC42" s="136" t="s">
        <v>395</v>
      </c>
      <c r="AD42" s="136" t="s">
        <v>395</v>
      </c>
      <c r="AE42" s="137"/>
      <c r="AF42" s="138">
        <v>237.88744063600006</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0.167638283</v>
      </c>
      <c r="F43" s="136">
        <v>8.4268160000000036E-3</v>
      </c>
      <c r="G43" s="136">
        <v>0.172488958</v>
      </c>
      <c r="H43" s="136" t="s">
        <v>395</v>
      </c>
      <c r="I43" s="136">
        <v>3.9424529689595568E-2</v>
      </c>
      <c r="J43" s="136">
        <v>9.0004511970801698E-2</v>
      </c>
      <c r="K43" s="136">
        <v>0.19686072100000002</v>
      </c>
      <c r="L43" s="136">
        <v>7.7377454822932868E-3</v>
      </c>
      <c r="M43" s="136">
        <v>0.34525702200000002</v>
      </c>
      <c r="N43" s="136">
        <v>2.5347369946264232E-2</v>
      </c>
      <c r="O43" s="136">
        <v>9.3250004949822416E-4</v>
      </c>
      <c r="P43" s="136">
        <v>1.1030286552268769E-3</v>
      </c>
      <c r="Q43" s="136">
        <v>8.4246114861072374E-4</v>
      </c>
      <c r="R43" s="136">
        <v>3.9168009141717858E-3</v>
      </c>
      <c r="S43" s="136">
        <v>4.1132270495120677E-3</v>
      </c>
      <c r="T43" s="136">
        <v>1.6880651339531576E-2</v>
      </c>
      <c r="U43" s="136">
        <v>3.0034157839822496E-4</v>
      </c>
      <c r="V43" s="136">
        <v>5.8872686146823845E-2</v>
      </c>
      <c r="W43" s="136">
        <v>4.9980797006639946E-2</v>
      </c>
      <c r="X43" s="136">
        <v>1.2488805599783942E-2</v>
      </c>
      <c r="Y43" s="136">
        <v>1.6807095862052528E-2</v>
      </c>
      <c r="Z43" s="136">
        <v>7.2264220739513578E-3</v>
      </c>
      <c r="AA43" s="136">
        <v>5.9273735435802274E-3</v>
      </c>
      <c r="AB43" s="136">
        <v>4.2449697079368069E-2</v>
      </c>
      <c r="AC43" s="136">
        <v>3.0401990658678171E-4</v>
      </c>
      <c r="AD43" s="136">
        <v>2.1485818348830676E-2</v>
      </c>
      <c r="AE43" s="137"/>
      <c r="AF43" s="138">
        <v>166.48211262629707</v>
      </c>
      <c r="AG43" s="138">
        <v>126.8380446</v>
      </c>
      <c r="AH43" s="138">
        <v>1648.7623629600032</v>
      </c>
      <c r="AI43" s="138">
        <v>84.039279960000002</v>
      </c>
      <c r="AJ43" s="138" t="s">
        <v>392</v>
      </c>
      <c r="AK43" s="138" t="s">
        <v>385</v>
      </c>
      <c r="AL43" s="147" t="s">
        <v>49</v>
      </c>
    </row>
    <row r="44" spans="1:38" s="2" customFormat="1" ht="26.25" customHeight="1" thickBot="1" x14ac:dyDescent="0.25">
      <c r="A44" s="63" t="s">
        <v>70</v>
      </c>
      <c r="B44" s="63" t="s">
        <v>111</v>
      </c>
      <c r="C44" s="64" t="s">
        <v>112</v>
      </c>
      <c r="D44" s="65"/>
      <c r="E44" s="136">
        <v>2.4352583481969683</v>
      </c>
      <c r="F44" s="136">
        <v>0.26849327440907977</v>
      </c>
      <c r="G44" s="136">
        <v>1.4293747849185756E-3</v>
      </c>
      <c r="H44" s="136">
        <v>5.6774991396743026E-4</v>
      </c>
      <c r="I44" s="136">
        <v>0.13496369817746176</v>
      </c>
      <c r="J44" s="136">
        <v>0.13496369817746176</v>
      </c>
      <c r="K44" s="136">
        <v>0.13496369817746176</v>
      </c>
      <c r="L44" s="136">
        <v>7.8298769302226873E-2</v>
      </c>
      <c r="M44" s="136">
        <v>1.5785739704115573</v>
      </c>
      <c r="N44" s="136" t="s">
        <v>395</v>
      </c>
      <c r="O44" s="136">
        <v>7.1468739245928792E-4</v>
      </c>
      <c r="P44" s="136" t="s">
        <v>395</v>
      </c>
      <c r="Q44" s="136" t="s">
        <v>395</v>
      </c>
      <c r="R44" s="136">
        <v>3.5734369622964397E-3</v>
      </c>
      <c r="S44" s="136">
        <v>0.12149685671807893</v>
      </c>
      <c r="T44" s="136">
        <v>5.0028117472150149E-3</v>
      </c>
      <c r="U44" s="136">
        <v>7.1468739245928792E-4</v>
      </c>
      <c r="V44" s="136">
        <v>7.1468739245928795E-2</v>
      </c>
      <c r="W44" s="136" t="s">
        <v>395</v>
      </c>
      <c r="X44" s="136">
        <v>2.1540621773778637E-3</v>
      </c>
      <c r="Y44" s="136">
        <v>3.5634369622964397E-3</v>
      </c>
      <c r="Z44" s="136" t="s">
        <v>395</v>
      </c>
      <c r="AA44" s="136" t="s">
        <v>395</v>
      </c>
      <c r="AB44" s="136">
        <v>5.7174991396743034E-3</v>
      </c>
      <c r="AC44" s="136" t="s">
        <v>395</v>
      </c>
      <c r="AD44" s="136" t="s">
        <v>395</v>
      </c>
      <c r="AE44" s="137"/>
      <c r="AF44" s="138">
        <v>3003.9999999999995</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0.246798566</v>
      </c>
      <c r="F46" s="136">
        <v>0.52165160100000052</v>
      </c>
      <c r="G46" s="136">
        <v>0.38534767700000006</v>
      </c>
      <c r="H46" s="136">
        <v>4.3372999999999997E-3</v>
      </c>
      <c r="I46" s="136">
        <v>3.7470299612042034E-2</v>
      </c>
      <c r="J46" s="136">
        <v>4.9949340225800859E-2</v>
      </c>
      <c r="K46" s="136">
        <v>9.4636028000000011E-2</v>
      </c>
      <c r="L46" s="136">
        <v>2.7744843069395205E-3</v>
      </c>
      <c r="M46" s="136">
        <v>0.211326188</v>
      </c>
      <c r="N46" s="136">
        <v>2.0568337196396065E-2</v>
      </c>
      <c r="O46" s="136">
        <v>2.9969457282151215E-4</v>
      </c>
      <c r="P46" s="136">
        <v>1.4207639753821789E-3</v>
      </c>
      <c r="Q46" s="136">
        <v>8.32975984635428E-4</v>
      </c>
      <c r="R46" s="136">
        <v>3.2147264620395848E-3</v>
      </c>
      <c r="S46" s="136">
        <v>2.6398839433699056E-3</v>
      </c>
      <c r="T46" s="136">
        <v>1.077948533134177E-2</v>
      </c>
      <c r="U46" s="136">
        <v>3.4793303753728516E-4</v>
      </c>
      <c r="V46" s="136">
        <v>3.2368781637189703E-2</v>
      </c>
      <c r="W46" s="136">
        <v>3.0235770446040932E-2</v>
      </c>
      <c r="X46" s="136">
        <v>6.6673403109308825E-3</v>
      </c>
      <c r="Y46" s="136">
        <v>9.1327937419536463E-3</v>
      </c>
      <c r="Z46" s="136">
        <v>4.2598592523284181E-3</v>
      </c>
      <c r="AA46" s="136">
        <v>3.458394575830223E-3</v>
      </c>
      <c r="AB46" s="136">
        <v>2.3518387881043171E-2</v>
      </c>
      <c r="AC46" s="136">
        <v>1.139125329297334E-4</v>
      </c>
      <c r="AD46" s="136">
        <v>2.6390204496515281E-2</v>
      </c>
      <c r="AE46" s="137"/>
      <c r="AF46" s="138">
        <v>28.445587589999999</v>
      </c>
      <c r="AG46" s="138">
        <v>244.26811853333336</v>
      </c>
      <c r="AH46" s="138">
        <v>2791.0330637820011</v>
      </c>
      <c r="AI46" s="138">
        <v>175.72655988000002</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9.2256900000000002</v>
      </c>
      <c r="G48" s="136" t="s">
        <v>385</v>
      </c>
      <c r="H48" s="136" t="s">
        <v>385</v>
      </c>
      <c r="I48" s="136">
        <v>0.1230092</v>
      </c>
      <c r="J48" s="136">
        <v>0.86106440000000006</v>
      </c>
      <c r="K48" s="136">
        <v>1.8143856999999999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3.0752299999999999</v>
      </c>
      <c r="AL48" s="147" t="s">
        <v>400</v>
      </c>
    </row>
    <row r="49" spans="1:38" s="2" customFormat="1" ht="26.25" customHeight="1" thickBot="1" x14ac:dyDescent="0.25">
      <c r="A49" s="63" t="s">
        <v>119</v>
      </c>
      <c r="B49" s="63" t="s">
        <v>122</v>
      </c>
      <c r="C49" s="64" t="s">
        <v>123</v>
      </c>
      <c r="D49" s="65"/>
      <c r="E49" s="136">
        <v>1.6014410999999999E-3</v>
      </c>
      <c r="F49" s="136">
        <v>1.3701218299999998E-2</v>
      </c>
      <c r="G49" s="136">
        <v>1.4235031999999999E-3</v>
      </c>
      <c r="H49" s="136">
        <v>6.5837023E-3</v>
      </c>
      <c r="I49" s="136">
        <v>0.10854211899999998</v>
      </c>
      <c r="J49" s="136">
        <v>0.25978933399999998</v>
      </c>
      <c r="K49" s="136">
        <v>0.61744451299999992</v>
      </c>
      <c r="L49" s="136">
        <v>5.3185638309999991E-2</v>
      </c>
      <c r="M49" s="136">
        <v>0.8185143399999999</v>
      </c>
      <c r="N49" s="136">
        <v>0.67616401999999998</v>
      </c>
      <c r="O49" s="136">
        <v>1.2455652999999999E-2</v>
      </c>
      <c r="P49" s="136">
        <v>2.1352547999999999E-2</v>
      </c>
      <c r="Q49" s="136">
        <v>2.3131926999999997E-2</v>
      </c>
      <c r="R49" s="136">
        <v>0.30249442999999998</v>
      </c>
      <c r="S49" s="136">
        <v>8.5410191999999996E-2</v>
      </c>
      <c r="T49" s="136">
        <v>0.21352547999999996</v>
      </c>
      <c r="U49" s="136">
        <v>2.8470063999999996E-2</v>
      </c>
      <c r="V49" s="136">
        <v>0.39146337999999997</v>
      </c>
      <c r="W49" s="136">
        <v>5.3381369999999997</v>
      </c>
      <c r="X49" s="136">
        <v>0.28470064</v>
      </c>
      <c r="Y49" s="136">
        <v>0.35587579999999996</v>
      </c>
      <c r="Z49" s="136">
        <v>0.17793789999999998</v>
      </c>
      <c r="AA49" s="136">
        <v>0.12455653</v>
      </c>
      <c r="AB49" s="136">
        <v>0.94307087000000001</v>
      </c>
      <c r="AC49" s="136" t="s">
        <v>395</v>
      </c>
      <c r="AD49" s="136" t="s">
        <v>395</v>
      </c>
      <c r="AE49" s="137"/>
      <c r="AF49" s="138" t="s">
        <v>385</v>
      </c>
      <c r="AG49" s="138" t="s">
        <v>385</v>
      </c>
      <c r="AH49" s="138" t="s">
        <v>385</v>
      </c>
      <c r="AI49" s="138" t="s">
        <v>385</v>
      </c>
      <c r="AJ49" s="138" t="s">
        <v>385</v>
      </c>
      <c r="AK49" s="138">
        <v>1.7793789999999998</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0.72519278399999987</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9.9714959999999984</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2.8845600000000002E-2</v>
      </c>
      <c r="O52" s="136">
        <v>2.8845600000000002E-2</v>
      </c>
      <c r="P52" s="136">
        <v>2.8845600000000002E-2</v>
      </c>
      <c r="Q52" s="136">
        <v>2.8845600000000002E-2</v>
      </c>
      <c r="R52" s="136">
        <v>2.8845600000000002E-2</v>
      </c>
      <c r="S52" s="136">
        <v>2.8845600000000002E-2</v>
      </c>
      <c r="T52" s="136">
        <v>2.8845600000000002E-2</v>
      </c>
      <c r="U52" s="136">
        <v>2.8845600000000002E-2</v>
      </c>
      <c r="V52" s="136">
        <v>2.8845600000000002E-2</v>
      </c>
      <c r="W52" s="136">
        <v>3.2239200000000003E-2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5.6559999999999997</v>
      </c>
      <c r="AL52" s="147" t="s">
        <v>404</v>
      </c>
    </row>
    <row r="53" spans="1:38" s="2" customFormat="1" ht="26.25" customHeight="1" thickBot="1" x14ac:dyDescent="0.25">
      <c r="A53" s="63" t="s">
        <v>119</v>
      </c>
      <c r="B53" s="67" t="s">
        <v>129</v>
      </c>
      <c r="C53" s="69" t="s">
        <v>130</v>
      </c>
      <c r="D53" s="66"/>
      <c r="E53" s="136" t="s">
        <v>385</v>
      </c>
      <c r="F53" s="136">
        <v>3.1388632494197766</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1.5694316247098883</v>
      </c>
      <c r="AL53" s="147" t="s">
        <v>405</v>
      </c>
    </row>
    <row r="54" spans="1:38" s="2" customFormat="1" ht="37.5" customHeight="1" thickBot="1" x14ac:dyDescent="0.25">
      <c r="A54" s="63" t="s">
        <v>119</v>
      </c>
      <c r="B54" s="67" t="s">
        <v>131</v>
      </c>
      <c r="C54" s="69" t="s">
        <v>132</v>
      </c>
      <c r="D54" s="66"/>
      <c r="E54" s="136" t="s">
        <v>385</v>
      </c>
      <c r="F54" s="136">
        <v>0.81238671511999994</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73423.542000000001</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5.2620698100537329E-2</v>
      </c>
      <c r="J57" s="136">
        <v>0.12413325674421143</v>
      </c>
      <c r="K57" s="136">
        <v>0.305547658</v>
      </c>
      <c r="L57" s="136">
        <v>1.5786209430161198E-3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1754.7329999999999</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6.216539635869653E-3</v>
      </c>
      <c r="J58" s="136">
        <v>7.4598463602812609E-2</v>
      </c>
      <c r="K58" s="136">
        <v>0.62165388399999999</v>
      </c>
      <c r="L58" s="136">
        <v>2.8596082325000402E-5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781.69100000000003</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8.9456453450000001E-2</v>
      </c>
      <c r="J59" s="136">
        <v>9.3388605249999992E-2</v>
      </c>
      <c r="K59" s="136">
        <v>9.8303794999999999E-2</v>
      </c>
      <c r="L59" s="136">
        <v>5.5463001139000001E-5</v>
      </c>
      <c r="M59" s="136" t="s">
        <v>394</v>
      </c>
      <c r="N59" s="136">
        <v>0.31362053681307256</v>
      </c>
      <c r="O59" s="136">
        <v>7.5484936128000051E-3</v>
      </c>
      <c r="P59" s="136">
        <v>7.3797142500000006E-4</v>
      </c>
      <c r="Q59" s="136">
        <v>1.8242192897600013E-2</v>
      </c>
      <c r="R59" s="136">
        <v>2.3274521972800017E-2</v>
      </c>
      <c r="S59" s="136">
        <v>1.7219333249999999E-3</v>
      </c>
      <c r="T59" s="136">
        <v>1.509698722560001E-2</v>
      </c>
      <c r="U59" s="136">
        <v>9.4356170160000058E-2</v>
      </c>
      <c r="V59" s="136">
        <v>9.1016475749999992E-2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245.990475</v>
      </c>
      <c r="AL59" s="147" t="s">
        <v>410</v>
      </c>
    </row>
    <row r="60" spans="1:38" s="2" customFormat="1" ht="26.25" customHeight="1" thickBot="1" x14ac:dyDescent="0.25">
      <c r="A60" s="63" t="s">
        <v>53</v>
      </c>
      <c r="B60" s="71" t="s">
        <v>142</v>
      </c>
      <c r="C60" s="64" t="s">
        <v>143</v>
      </c>
      <c r="D60" s="110"/>
      <c r="E60" s="136">
        <v>1.547664E-2</v>
      </c>
      <c r="F60" s="136">
        <v>4.2528899999999997E-4</v>
      </c>
      <c r="G60" s="136">
        <v>1.9480429E-2</v>
      </c>
      <c r="H60" s="136" t="s">
        <v>385</v>
      </c>
      <c r="I60" s="136">
        <v>3.1584860765890995E-3</v>
      </c>
      <c r="J60" s="136">
        <v>3.7893663402310117E-2</v>
      </c>
      <c r="K60" s="136">
        <v>0.31576878599999997</v>
      </c>
      <c r="L60" s="136" t="s">
        <v>385</v>
      </c>
      <c r="M60" s="136">
        <v>4.4188841E-2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52.224826160030105</v>
      </c>
      <c r="AG60" s="138">
        <v>21.503439999999998</v>
      </c>
      <c r="AH60" s="138">
        <v>60.471503759999997</v>
      </c>
      <c r="AI60" s="138" t="s">
        <v>392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0.15771863557439178</v>
      </c>
      <c r="J61" s="136">
        <v>1.5771863557439176</v>
      </c>
      <c r="K61" s="136">
        <v>5.2686775237884147</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2.9916187612121203</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0.32800773400000005</v>
      </c>
      <c r="F63" s="136">
        <v>0.23401743799999999</v>
      </c>
      <c r="G63" s="136">
        <v>0.18245403899999998</v>
      </c>
      <c r="H63" s="136">
        <v>4.0000000000000003E-5</v>
      </c>
      <c r="I63" s="136">
        <v>0.11600769283863206</v>
      </c>
      <c r="J63" s="136">
        <v>0.12451231406195845</v>
      </c>
      <c r="K63" s="136">
        <v>0.15732115699999999</v>
      </c>
      <c r="L63" s="136" t="s">
        <v>395</v>
      </c>
      <c r="M63" s="136">
        <v>1.6921892709999999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25.329660000000001</v>
      </c>
      <c r="AG63" s="138">
        <v>145.07947518999998</v>
      </c>
      <c r="AH63" s="138">
        <v>1933.3499597760001</v>
      </c>
      <c r="AI63" s="138" t="s">
        <v>392</v>
      </c>
      <c r="AJ63" s="138" t="s">
        <v>385</v>
      </c>
      <c r="AK63" s="138" t="s">
        <v>385</v>
      </c>
      <c r="AL63" s="147" t="s">
        <v>402</v>
      </c>
    </row>
    <row r="64" spans="1:38" s="2" customFormat="1" ht="26.25" customHeight="1" thickBot="1" x14ac:dyDescent="0.25">
      <c r="A64" s="63" t="s">
        <v>53</v>
      </c>
      <c r="B64" s="71" t="s">
        <v>150</v>
      </c>
      <c r="C64" s="64" t="s">
        <v>151</v>
      </c>
      <c r="D64" s="65"/>
      <c r="E64" s="136">
        <v>0.13908340000000002</v>
      </c>
      <c r="F64" s="136">
        <v>2.6020000000000001E-3</v>
      </c>
      <c r="G64" s="136">
        <v>6.7584000000000003E-4</v>
      </c>
      <c r="H64" s="136">
        <v>3.5368000000000001E-3</v>
      </c>
      <c r="I64" s="136">
        <v>2.4750859069994025E-2</v>
      </c>
      <c r="J64" s="136">
        <v>4.1251433538566452E-2</v>
      </c>
      <c r="K64" s="136">
        <v>6.875239000000001E-2</v>
      </c>
      <c r="L64" s="136" t="s">
        <v>385</v>
      </c>
      <c r="M64" s="136">
        <v>4.9763669999999996E-2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2411.904</v>
      </c>
      <c r="AI64" s="138" t="s">
        <v>392</v>
      </c>
      <c r="AJ64" s="138" t="s">
        <v>392</v>
      </c>
      <c r="AK64" s="138">
        <v>353.68</v>
      </c>
      <c r="AL64" s="147" t="s">
        <v>414</v>
      </c>
    </row>
    <row r="65" spans="1:38" s="2" customFormat="1" ht="26.25" customHeight="1" thickBot="1" x14ac:dyDescent="0.25">
      <c r="A65" s="63" t="s">
        <v>53</v>
      </c>
      <c r="B65" s="67" t="s">
        <v>152</v>
      </c>
      <c r="C65" s="64" t="s">
        <v>153</v>
      </c>
      <c r="D65" s="65"/>
      <c r="E65" s="136">
        <v>0.19758487984501269</v>
      </c>
      <c r="F65" s="136" t="s">
        <v>385</v>
      </c>
      <c r="G65" s="136" t="s">
        <v>385</v>
      </c>
      <c r="H65" s="136">
        <v>4.4300517448834587E-3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454.63499999999999</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0.103237747</v>
      </c>
      <c r="F67" s="136">
        <v>1.1989884983456319E-5</v>
      </c>
      <c r="G67" s="136">
        <v>9.4959129999999999E-3</v>
      </c>
      <c r="H67" s="136" t="s">
        <v>385</v>
      </c>
      <c r="I67" s="136">
        <v>0.12469021685702548</v>
      </c>
      <c r="J67" s="136">
        <v>0.20781703115707514</v>
      </c>
      <c r="K67" s="136">
        <v>0.34636172300000001</v>
      </c>
      <c r="L67" s="136" t="s">
        <v>395</v>
      </c>
      <c r="M67" s="136">
        <v>6.9514909999999999E-2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281.34610199999997</v>
      </c>
      <c r="AI67" s="138" t="s">
        <v>392</v>
      </c>
      <c r="AJ67" s="138" t="s">
        <v>392</v>
      </c>
      <c r="AK67" s="138">
        <v>100.437</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0.48810971599999997</v>
      </c>
      <c r="F70" s="136">
        <v>1.705079536</v>
      </c>
      <c r="G70" s="136">
        <v>1.296242581</v>
      </c>
      <c r="H70" s="136">
        <v>0.12947133299999999</v>
      </c>
      <c r="I70" s="136">
        <v>0.10371464804710263</v>
      </c>
      <c r="J70" s="136">
        <v>0.16274862413331392</v>
      </c>
      <c r="K70" s="136">
        <v>0.24726269400000001</v>
      </c>
      <c r="L70" s="136">
        <v>1.8668636648478472E-3</v>
      </c>
      <c r="M70" s="136">
        <v>1.05188204</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29.181101760000001</v>
      </c>
      <c r="AG70" s="138" t="s">
        <v>392</v>
      </c>
      <c r="AH70" s="138">
        <v>1208.0636392879996</v>
      </c>
      <c r="AI70" s="138">
        <v>5.4011999999999993</v>
      </c>
      <c r="AJ70" s="138">
        <v>32.312959999999997</v>
      </c>
      <c r="AK70" s="138" t="s">
        <v>385</v>
      </c>
      <c r="AL70" s="147" t="s">
        <v>402</v>
      </c>
    </row>
    <row r="71" spans="1:38" s="2" customFormat="1" ht="26.25" customHeight="1" thickBot="1" x14ac:dyDescent="0.25">
      <c r="A71" s="63" t="s">
        <v>53</v>
      </c>
      <c r="B71" s="63" t="s">
        <v>163</v>
      </c>
      <c r="C71" s="64" t="s">
        <v>164</v>
      </c>
      <c r="D71" s="70"/>
      <c r="E71" s="136">
        <v>6.1704795252496211E-5</v>
      </c>
      <c r="F71" s="136">
        <v>3.3136333619999996</v>
      </c>
      <c r="G71" s="136">
        <v>1.9741372294814393E-6</v>
      </c>
      <c r="H71" s="136">
        <v>1.6764000000000001E-4</v>
      </c>
      <c r="I71" s="136">
        <v>1.7399519068946621E-6</v>
      </c>
      <c r="J71" s="136">
        <v>2.1803288277393943E-6</v>
      </c>
      <c r="K71" s="136">
        <v>2.2020670494420867E-6</v>
      </c>
      <c r="L71" s="136" t="s">
        <v>395</v>
      </c>
      <c r="M71" s="136">
        <v>1.317206033594227E-5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402</v>
      </c>
    </row>
    <row r="72" spans="1:38" s="2" customFormat="1" ht="26.25" customHeight="1" thickBot="1" x14ac:dyDescent="0.25">
      <c r="A72" s="63" t="s">
        <v>53</v>
      </c>
      <c r="B72" s="63" t="s">
        <v>165</v>
      </c>
      <c r="C72" s="64" t="s">
        <v>166</v>
      </c>
      <c r="D72" s="65"/>
      <c r="E72" s="136">
        <v>3.4884850070000004</v>
      </c>
      <c r="F72" s="136">
        <v>0.33943474199999996</v>
      </c>
      <c r="G72" s="136">
        <v>7.198098753</v>
      </c>
      <c r="H72" s="136">
        <v>2.7838219999999996E-3</v>
      </c>
      <c r="I72" s="136">
        <v>0.64682551671313937</v>
      </c>
      <c r="J72" s="136">
        <v>1.0231250927701154</v>
      </c>
      <c r="K72" s="136">
        <v>4.370090886999999</v>
      </c>
      <c r="L72" s="136">
        <v>2.3285718601673017E-3</v>
      </c>
      <c r="M72" s="136">
        <v>89.212235944</v>
      </c>
      <c r="N72" s="136">
        <v>4.2719144483349778</v>
      </c>
      <c r="O72" s="136">
        <v>7.5191687465883256E-2</v>
      </c>
      <c r="P72" s="136">
        <v>4.0268541516793731E-2</v>
      </c>
      <c r="Q72" s="136">
        <v>0.41349185065212757</v>
      </c>
      <c r="R72" s="136">
        <v>0.37868935437523343</v>
      </c>
      <c r="S72" s="136">
        <v>0.22182051617319409</v>
      </c>
      <c r="T72" s="136">
        <v>0.16119403851958233</v>
      </c>
      <c r="U72" s="136">
        <v>8.7560760000000001E-2</v>
      </c>
      <c r="V72" s="136">
        <v>6.7807296453812063</v>
      </c>
      <c r="W72" s="136">
        <v>33.759388538000003</v>
      </c>
      <c r="X72" s="136" t="s">
        <v>395</v>
      </c>
      <c r="Y72" s="136" t="s">
        <v>395</v>
      </c>
      <c r="Z72" s="136" t="s">
        <v>395</v>
      </c>
      <c r="AA72" s="136" t="s">
        <v>395</v>
      </c>
      <c r="AB72" s="136">
        <v>11.439408739999999</v>
      </c>
      <c r="AC72" s="136">
        <v>0.11161799999999999</v>
      </c>
      <c r="AD72" s="136">
        <v>21.825233999999998</v>
      </c>
      <c r="AE72" s="137"/>
      <c r="AF72" s="138">
        <v>56.677024000000003</v>
      </c>
      <c r="AG72" s="138">
        <v>76715.257585450003</v>
      </c>
      <c r="AH72" s="138">
        <v>9946.7630141999962</v>
      </c>
      <c r="AI72" s="138" t="s">
        <v>392</v>
      </c>
      <c r="AJ72" s="138" t="s">
        <v>392</v>
      </c>
      <c r="AK72" s="138">
        <v>4703.7830000000004</v>
      </c>
      <c r="AL72" s="147" t="s">
        <v>420</v>
      </c>
    </row>
    <row r="73" spans="1:38" s="2" customFormat="1" ht="26.25" customHeight="1" thickBot="1" x14ac:dyDescent="0.25">
      <c r="A73" s="63" t="s">
        <v>53</v>
      </c>
      <c r="B73" s="63" t="s">
        <v>167</v>
      </c>
      <c r="C73" s="64" t="s">
        <v>168</v>
      </c>
      <c r="D73" s="65"/>
      <c r="E73" s="136">
        <v>0.33942323399999996</v>
      </c>
      <c r="F73" s="136">
        <v>3.2826375999999997E-2</v>
      </c>
      <c r="G73" s="136">
        <v>0.33442977499999998</v>
      </c>
      <c r="H73" s="136">
        <v>1.4E-5</v>
      </c>
      <c r="I73" s="136">
        <v>6.7215157961821509E-2</v>
      </c>
      <c r="J73" s="136">
        <v>8.5219598948486713E-2</v>
      </c>
      <c r="K73" s="136">
        <v>9.4737703999999992E-2</v>
      </c>
      <c r="L73" s="136">
        <v>6.7215157961821514E-3</v>
      </c>
      <c r="M73" s="136">
        <v>2.29630036</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137.71449899999999</v>
      </c>
      <c r="AH73" s="138">
        <v>602.77044000000001</v>
      </c>
      <c r="AI73" s="138" t="s">
        <v>392</v>
      </c>
      <c r="AJ73" s="138" t="s">
        <v>392</v>
      </c>
      <c r="AK73" s="138">
        <v>140.55500000000001</v>
      </c>
      <c r="AL73" s="147" t="s">
        <v>421</v>
      </c>
    </row>
    <row r="74" spans="1:38" s="2" customFormat="1" ht="26.25" customHeight="1" thickBot="1" x14ac:dyDescent="0.25">
      <c r="A74" s="63" t="s">
        <v>53</v>
      </c>
      <c r="B74" s="63" t="s">
        <v>169</v>
      </c>
      <c r="C74" s="64" t="s">
        <v>170</v>
      </c>
      <c r="D74" s="65"/>
      <c r="E74" s="136">
        <v>0.47381809399999997</v>
      </c>
      <c r="F74" s="136">
        <v>2.7478099999999998E-3</v>
      </c>
      <c r="G74" s="136">
        <v>1.3342905809999999</v>
      </c>
      <c r="H74" s="136" t="s">
        <v>395</v>
      </c>
      <c r="I74" s="136">
        <v>8.1595491573496132E-2</v>
      </c>
      <c r="J74" s="136">
        <v>9.187894451881759E-2</v>
      </c>
      <c r="K74" s="136">
        <v>9.9625549000000008E-2</v>
      </c>
      <c r="L74" s="136">
        <v>1.8766963061904111E-3</v>
      </c>
      <c r="M74" s="136">
        <v>11.617701826000001</v>
      </c>
      <c r="N74" s="136" t="s">
        <v>395</v>
      </c>
      <c r="O74" s="136" t="s">
        <v>395</v>
      </c>
      <c r="P74" s="136" t="s">
        <v>395</v>
      </c>
      <c r="Q74" s="136" t="s">
        <v>395</v>
      </c>
      <c r="R74" s="136" t="s">
        <v>395</v>
      </c>
      <c r="S74" s="136" t="s">
        <v>395</v>
      </c>
      <c r="T74" s="136" t="s">
        <v>395</v>
      </c>
      <c r="U74" s="136" t="s">
        <v>395</v>
      </c>
      <c r="V74" s="136" t="s">
        <v>395</v>
      </c>
      <c r="W74" s="136" t="s">
        <v>395</v>
      </c>
      <c r="X74" s="136">
        <v>7.8132600000000007E-3</v>
      </c>
      <c r="Y74" s="136">
        <v>2.2323600000000001E-3</v>
      </c>
      <c r="Z74" s="136">
        <v>2.2323600000000001E-3</v>
      </c>
      <c r="AA74" s="136">
        <v>1.11618E-3</v>
      </c>
      <c r="AB74" s="136">
        <v>1.339416E-2</v>
      </c>
      <c r="AC74" s="136" t="s">
        <v>395</v>
      </c>
      <c r="AD74" s="136" t="s">
        <v>385</v>
      </c>
      <c r="AE74" s="137"/>
      <c r="AF74" s="138">
        <v>1.0068250000000001E-2</v>
      </c>
      <c r="AG74" s="138" t="s">
        <v>392</v>
      </c>
      <c r="AH74" s="138">
        <v>4557.6562990118</v>
      </c>
      <c r="AI74" s="138" t="s">
        <v>392</v>
      </c>
      <c r="AJ74" s="138">
        <v>169.65468000000001</v>
      </c>
      <c r="AK74" s="138">
        <v>111.61799999999999</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2.397092E-3</v>
      </c>
      <c r="F78" s="136">
        <v>1.7112029999999999E-3</v>
      </c>
      <c r="G78" s="136">
        <v>5.0552489999999995E-3</v>
      </c>
      <c r="H78" s="136" t="s">
        <v>395</v>
      </c>
      <c r="I78" s="136">
        <v>1.6432732038609271E-3</v>
      </c>
      <c r="J78" s="136">
        <v>2.08302226754976E-3</v>
      </c>
      <c r="K78" s="136">
        <v>4.9741220000000001E-3</v>
      </c>
      <c r="L78" s="136">
        <v>1.6432732038609271E-6</v>
      </c>
      <c r="M78" s="136">
        <v>0.75411844399999994</v>
      </c>
      <c r="N78" s="136">
        <v>0.27338351999999994</v>
      </c>
      <c r="O78" s="136">
        <v>2.6199253999999995E-2</v>
      </c>
      <c r="P78" s="136">
        <v>2.6199253999999996E-4</v>
      </c>
      <c r="Q78" s="136">
        <v>2.278196E-2</v>
      </c>
      <c r="R78" s="136">
        <v>0.18225568</v>
      </c>
      <c r="S78" s="136">
        <v>0.31894743999999997</v>
      </c>
      <c r="T78" s="136">
        <v>1.4808273999999998E-3</v>
      </c>
      <c r="U78" s="136" t="s">
        <v>395</v>
      </c>
      <c r="V78" s="136" t="s">
        <v>395</v>
      </c>
      <c r="W78" s="136">
        <v>0.56954899999999997</v>
      </c>
      <c r="X78" s="136" t="s">
        <v>395</v>
      </c>
      <c r="Y78" s="136" t="s">
        <v>395</v>
      </c>
      <c r="Z78" s="136" t="s">
        <v>395</v>
      </c>
      <c r="AA78" s="136" t="s">
        <v>395</v>
      </c>
      <c r="AB78" s="136" t="s">
        <v>395</v>
      </c>
      <c r="AC78" s="136" t="s">
        <v>395</v>
      </c>
      <c r="AD78" s="136">
        <v>4.2146626000000005E-5</v>
      </c>
      <c r="AE78" s="137"/>
      <c r="AF78" s="138" t="s">
        <v>392</v>
      </c>
      <c r="AG78" s="138" t="s">
        <v>392</v>
      </c>
      <c r="AH78" s="138" t="s">
        <v>392</v>
      </c>
      <c r="AI78" s="138" t="s">
        <v>392</v>
      </c>
      <c r="AJ78" s="138" t="s">
        <v>392</v>
      </c>
      <c r="AK78" s="138">
        <v>11.390979999999999</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1.3372781119999999</v>
      </c>
      <c r="F80" s="136">
        <v>8.0764733000000005E-2</v>
      </c>
      <c r="G80" s="136">
        <v>0.76652853900000018</v>
      </c>
      <c r="H80" s="136">
        <v>6.1765279999999997E-3</v>
      </c>
      <c r="I80" s="136">
        <v>0.13110693834202072</v>
      </c>
      <c r="J80" s="136">
        <v>0.17986488491802174</v>
      </c>
      <c r="K80" s="136">
        <v>0.31981567700000002</v>
      </c>
      <c r="L80" s="136" t="s">
        <v>395</v>
      </c>
      <c r="M80" s="136">
        <v>3.8236373729999986</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1.0516921024837655</v>
      </c>
      <c r="AG80" s="138" t="s">
        <v>392</v>
      </c>
      <c r="AH80" s="138">
        <v>3.9893015633039988</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4.4839430484655001</v>
      </c>
      <c r="G82" s="136" t="s">
        <v>385</v>
      </c>
      <c r="H82" s="136" t="s">
        <v>385</v>
      </c>
      <c r="I82" s="136" t="s">
        <v>395</v>
      </c>
      <c r="J82" s="136" t="s">
        <v>385</v>
      </c>
      <c r="K82" s="136" t="s">
        <v>385</v>
      </c>
      <c r="L82" s="136" t="s">
        <v>385</v>
      </c>
      <c r="M82" s="136" t="s">
        <v>385</v>
      </c>
      <c r="N82" s="136" t="s">
        <v>385</v>
      </c>
      <c r="O82" s="136" t="s">
        <v>385</v>
      </c>
      <c r="P82" s="136">
        <v>3.0122119999999995E-2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5378950</v>
      </c>
      <c r="AL82" s="147" t="s">
        <v>431</v>
      </c>
    </row>
    <row r="83" spans="1:38" s="2" customFormat="1" ht="26.25" customHeight="1" thickBot="1" x14ac:dyDescent="0.25">
      <c r="A83" s="63" t="s">
        <v>53</v>
      </c>
      <c r="B83" s="74" t="s">
        <v>188</v>
      </c>
      <c r="C83" s="75" t="s">
        <v>189</v>
      </c>
      <c r="D83" s="65"/>
      <c r="E83" s="136" t="s">
        <v>395</v>
      </c>
      <c r="F83" s="136">
        <v>1.4061368028980701E-2</v>
      </c>
      <c r="G83" s="136" t="s">
        <v>395</v>
      </c>
      <c r="H83" s="136" t="s">
        <v>385</v>
      </c>
      <c r="I83" s="136">
        <v>1.7130744854181505E-3</v>
      </c>
      <c r="J83" s="136">
        <v>2.2922267959817593E-3</v>
      </c>
      <c r="K83" s="136">
        <v>1.9676564000000001E-2</v>
      </c>
      <c r="L83" s="136">
        <v>9.7645245668834577E-5</v>
      </c>
      <c r="M83" s="136" t="s">
        <v>395</v>
      </c>
      <c r="N83" s="136" t="s">
        <v>385</v>
      </c>
      <c r="O83" s="136" t="s">
        <v>385</v>
      </c>
      <c r="P83" s="136" t="s">
        <v>385</v>
      </c>
      <c r="Q83" s="136" t="s">
        <v>385</v>
      </c>
      <c r="R83" s="136" t="s">
        <v>385</v>
      </c>
      <c r="S83" s="136" t="s">
        <v>385</v>
      </c>
      <c r="T83" s="136" t="s">
        <v>385</v>
      </c>
      <c r="U83" s="136" t="s">
        <v>385</v>
      </c>
      <c r="V83" s="136" t="s">
        <v>385</v>
      </c>
      <c r="W83" s="136">
        <v>5.1246299999999998E-3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73209</v>
      </c>
      <c r="AL83" s="147" t="s">
        <v>432</v>
      </c>
    </row>
    <row r="84" spans="1:38" s="2" customFormat="1" ht="26.25" customHeight="1" thickBot="1" x14ac:dyDescent="0.25">
      <c r="A84" s="63" t="s">
        <v>53</v>
      </c>
      <c r="B84" s="74" t="s">
        <v>190</v>
      </c>
      <c r="C84" s="75" t="s">
        <v>191</v>
      </c>
      <c r="D84" s="65"/>
      <c r="E84" s="136" t="s">
        <v>395</v>
      </c>
      <c r="F84" s="136">
        <v>1.0341176000000001E-2</v>
      </c>
      <c r="G84" s="136" t="s">
        <v>385</v>
      </c>
      <c r="H84" s="136" t="s">
        <v>385</v>
      </c>
      <c r="I84" s="136">
        <v>3.9412464273479641E-3</v>
      </c>
      <c r="J84" s="136">
        <v>4.9390299296093376E-3</v>
      </c>
      <c r="K84" s="136">
        <v>4.98892E-3</v>
      </c>
      <c r="L84" s="136">
        <v>5.1236203555523534E-5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26.702000000000002</v>
      </c>
      <c r="AL84" s="147" t="s">
        <v>433</v>
      </c>
    </row>
    <row r="85" spans="1:38" s="2" customFormat="1" ht="26.25" customHeight="1" thickBot="1" x14ac:dyDescent="0.25">
      <c r="A85" s="63" t="s">
        <v>185</v>
      </c>
      <c r="B85" s="69" t="s">
        <v>192</v>
      </c>
      <c r="C85" s="75" t="s">
        <v>373</v>
      </c>
      <c r="D85" s="65"/>
      <c r="E85" s="136" t="s">
        <v>385</v>
      </c>
      <c r="F85" s="136">
        <v>13.999956602542264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59.936982</v>
      </c>
      <c r="AL85" s="147" t="s">
        <v>434</v>
      </c>
    </row>
    <row r="86" spans="1:38" s="2" customFormat="1" ht="26.25" customHeight="1" thickBot="1" x14ac:dyDescent="0.25">
      <c r="A86" s="63" t="s">
        <v>185</v>
      </c>
      <c r="B86" s="69" t="s">
        <v>193</v>
      </c>
      <c r="C86" s="73" t="s">
        <v>194</v>
      </c>
      <c r="D86" s="65"/>
      <c r="E86" s="136" t="s">
        <v>385</v>
      </c>
      <c r="F86" s="136">
        <v>8.0664268835559465</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8.2116816660116552</v>
      </c>
      <c r="AL86" s="147" t="s">
        <v>435</v>
      </c>
    </row>
    <row r="87" spans="1:38" s="2" customFormat="1" ht="26.25" customHeight="1" thickBot="1" x14ac:dyDescent="0.25">
      <c r="A87" s="63" t="s">
        <v>185</v>
      </c>
      <c r="B87" s="69" t="s">
        <v>195</v>
      </c>
      <c r="C87" s="73" t="s">
        <v>196</v>
      </c>
      <c r="D87" s="65"/>
      <c r="E87" s="136" t="s">
        <v>385</v>
      </c>
      <c r="F87" s="136">
        <v>5.1948503145687712E-2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6.7431958486014076E-2</v>
      </c>
      <c r="AL87" s="147" t="s">
        <v>435</v>
      </c>
    </row>
    <row r="88" spans="1:38" s="2" customFormat="1" ht="26.25" customHeight="1" thickBot="1" x14ac:dyDescent="0.25">
      <c r="A88" s="63" t="s">
        <v>185</v>
      </c>
      <c r="B88" s="69" t="s">
        <v>197</v>
      </c>
      <c r="C88" s="73" t="s">
        <v>198</v>
      </c>
      <c r="D88" s="65"/>
      <c r="E88" s="136" t="s">
        <v>395</v>
      </c>
      <c r="F88" s="136">
        <v>2.2708263909136814</v>
      </c>
      <c r="G88" s="136" t="s">
        <v>395</v>
      </c>
      <c r="H88" s="136" t="s">
        <v>395</v>
      </c>
      <c r="I88" s="136" t="s">
        <v>395</v>
      </c>
      <c r="J88" s="136" t="s">
        <v>395</v>
      </c>
      <c r="K88" s="136" t="s">
        <v>395</v>
      </c>
      <c r="L88" s="136" t="s">
        <v>395</v>
      </c>
      <c r="M88" s="136" t="s">
        <v>395</v>
      </c>
      <c r="N88" s="136" t="s">
        <v>395</v>
      </c>
      <c r="O88" s="136">
        <v>2.6702000000000003E-6</v>
      </c>
      <c r="P88" s="136" t="s">
        <v>395</v>
      </c>
      <c r="Q88" s="136">
        <v>1.3351000000000001E-5</v>
      </c>
      <c r="R88" s="136">
        <v>1.6021200000000002E-4</v>
      </c>
      <c r="S88" s="136" t="s">
        <v>395</v>
      </c>
      <c r="T88" s="136">
        <v>1.3351000000000001E-3</v>
      </c>
      <c r="U88" s="136">
        <v>1.3351000000000001E-5</v>
      </c>
      <c r="V88" s="136" t="s">
        <v>395</v>
      </c>
      <c r="W88" s="136" t="s">
        <v>395</v>
      </c>
      <c r="X88" s="136" t="s">
        <v>395</v>
      </c>
      <c r="Y88" s="136" t="s">
        <v>395</v>
      </c>
      <c r="Z88" s="136" t="s">
        <v>395</v>
      </c>
      <c r="AA88" s="136" t="s">
        <v>395</v>
      </c>
      <c r="AB88" s="136">
        <v>6.8090100000000001E-2</v>
      </c>
      <c r="AC88" s="136" t="s">
        <v>395</v>
      </c>
      <c r="AD88" s="136" t="s">
        <v>395</v>
      </c>
      <c r="AE88" s="137"/>
      <c r="AF88" s="138" t="s">
        <v>385</v>
      </c>
      <c r="AG88" s="138" t="s">
        <v>385</v>
      </c>
      <c r="AH88" s="138" t="s">
        <v>385</v>
      </c>
      <c r="AI88" s="138" t="s">
        <v>385</v>
      </c>
      <c r="AJ88" s="138" t="s">
        <v>385</v>
      </c>
      <c r="AK88" s="138">
        <v>9.7030087000000051</v>
      </c>
      <c r="AL88" s="147" t="s">
        <v>435</v>
      </c>
    </row>
    <row r="89" spans="1:38" s="2" customFormat="1" ht="26.25" customHeight="1" thickBot="1" x14ac:dyDescent="0.25">
      <c r="A89" s="63" t="s">
        <v>185</v>
      </c>
      <c r="B89" s="69" t="s">
        <v>199</v>
      </c>
      <c r="C89" s="73" t="s">
        <v>200</v>
      </c>
      <c r="D89" s="65"/>
      <c r="E89" s="136" t="s">
        <v>385</v>
      </c>
      <c r="F89" s="136">
        <v>1.2644315159184043</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4.7952409264312372</v>
      </c>
      <c r="AL89" s="147" t="s">
        <v>435</v>
      </c>
    </row>
    <row r="90" spans="1:38" s="7" customFormat="1" ht="26.25" customHeight="1" thickBot="1" x14ac:dyDescent="0.25">
      <c r="A90" s="63" t="s">
        <v>185</v>
      </c>
      <c r="B90" s="69" t="s">
        <v>201</v>
      </c>
      <c r="C90" s="73" t="s">
        <v>202</v>
      </c>
      <c r="D90" s="65"/>
      <c r="E90" s="136" t="s">
        <v>395</v>
      </c>
      <c r="F90" s="136">
        <v>0.29436378593123663</v>
      </c>
      <c r="G90" s="136">
        <v>1.8105184384697468E-2</v>
      </c>
      <c r="H90" s="136" t="s">
        <v>395</v>
      </c>
      <c r="I90" s="136" t="s">
        <v>395</v>
      </c>
      <c r="J90" s="136" t="s">
        <v>395</v>
      </c>
      <c r="K90" s="136" t="s">
        <v>395</v>
      </c>
      <c r="L90" s="136" t="s">
        <v>395</v>
      </c>
      <c r="M90" s="136" t="s">
        <v>395</v>
      </c>
      <c r="N90" s="136">
        <v>1.9312196677010636E-4</v>
      </c>
      <c r="O90" s="136">
        <v>2.41402458462633E-4</v>
      </c>
      <c r="P90" s="136">
        <v>1.207012292313165E-4</v>
      </c>
      <c r="Q90" s="136">
        <v>2.6554270430889627E-4</v>
      </c>
      <c r="R90" s="136">
        <v>1.6898172092384323E-4</v>
      </c>
      <c r="S90" s="136">
        <v>1.207012292313165E-4</v>
      </c>
      <c r="T90" s="136">
        <v>1.207012292313165E-4</v>
      </c>
      <c r="U90" s="136">
        <v>9.6560983385053181E-5</v>
      </c>
      <c r="V90" s="136">
        <v>4.5383662190974992</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0.48926469539743811</v>
      </c>
      <c r="AL90" s="145" t="s">
        <v>435</v>
      </c>
    </row>
    <row r="91" spans="1:38" s="2" customFormat="1" ht="26.25" customHeight="1" thickBot="1" x14ac:dyDescent="0.25">
      <c r="A91" s="63" t="s">
        <v>185</v>
      </c>
      <c r="B91" s="67" t="s">
        <v>374</v>
      </c>
      <c r="C91" s="69" t="s">
        <v>203</v>
      </c>
      <c r="D91" s="65"/>
      <c r="E91" s="136">
        <v>9.7764079600000022E-3</v>
      </c>
      <c r="F91" s="136">
        <v>2.5845643559999999E-2</v>
      </c>
      <c r="G91" s="136">
        <v>1.9094735199999997E-3</v>
      </c>
      <c r="H91" s="136">
        <v>2.2161037350000003E-2</v>
      </c>
      <c r="I91" s="136">
        <v>0.14421308341544001</v>
      </c>
      <c r="J91" s="136">
        <v>0.14424342001792001</v>
      </c>
      <c r="K91" s="136">
        <v>0.14424968587308001</v>
      </c>
      <c r="L91" s="136">
        <v>6.4881109350000007E-2</v>
      </c>
      <c r="M91" s="136">
        <v>0.29875526930000001</v>
      </c>
      <c r="N91" s="136">
        <v>0.49570438399999994</v>
      </c>
      <c r="O91" s="136">
        <v>2.9771817080000002E-2</v>
      </c>
      <c r="P91" s="136">
        <v>3.6039732000000001E-5</v>
      </c>
      <c r="Q91" s="136">
        <v>8.4092707999999989E-4</v>
      </c>
      <c r="R91" s="136">
        <v>9.8635055999999974E-3</v>
      </c>
      <c r="S91" s="136">
        <v>0.30956659259999997</v>
      </c>
      <c r="T91" s="136">
        <v>3.3386304300000003E-2</v>
      </c>
      <c r="U91" s="136" t="s">
        <v>395</v>
      </c>
      <c r="V91" s="136">
        <v>0.17880978429999997</v>
      </c>
      <c r="W91" s="136">
        <v>5.3400089999999995E-4</v>
      </c>
      <c r="X91" s="136">
        <v>5.9274099900000004E-4</v>
      </c>
      <c r="Y91" s="136">
        <v>2.4030040499999999E-4</v>
      </c>
      <c r="Z91" s="136">
        <v>2.4030040499999999E-4</v>
      </c>
      <c r="AA91" s="136">
        <v>2.4030040499999999E-4</v>
      </c>
      <c r="AB91" s="136">
        <v>1.3136422140000001E-3</v>
      </c>
      <c r="AC91" s="136" t="s">
        <v>395</v>
      </c>
      <c r="AD91" s="136" t="s">
        <v>395</v>
      </c>
      <c r="AE91" s="137"/>
      <c r="AF91" s="138" t="s">
        <v>392</v>
      </c>
      <c r="AG91" s="138" t="s">
        <v>392</v>
      </c>
      <c r="AH91" s="138" t="s">
        <v>392</v>
      </c>
      <c r="AI91" s="138" t="s">
        <v>392</v>
      </c>
      <c r="AJ91" s="138" t="s">
        <v>392</v>
      </c>
      <c r="AK91" s="138">
        <v>5.9722850000000003</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3.2352551633336231E-2</v>
      </c>
      <c r="J92" s="136">
        <v>0.12085002630744264</v>
      </c>
      <c r="K92" s="136">
        <v>0.29630652600000001</v>
      </c>
      <c r="L92" s="136">
        <v>8.4116634246674199E-4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450.61755411999911</v>
      </c>
      <c r="AL92" s="147" t="s">
        <v>428</v>
      </c>
    </row>
    <row r="93" spans="1:38" s="2" customFormat="1" ht="26.25" customHeight="1" thickBot="1" x14ac:dyDescent="0.25">
      <c r="A93" s="63" t="s">
        <v>53</v>
      </c>
      <c r="B93" s="67" t="s">
        <v>206</v>
      </c>
      <c r="C93" s="64" t="s">
        <v>375</v>
      </c>
      <c r="D93" s="70"/>
      <c r="E93" s="136" t="s">
        <v>385</v>
      </c>
      <c r="F93" s="136">
        <v>2.1350341292658173</v>
      </c>
      <c r="G93" s="136" t="s">
        <v>385</v>
      </c>
      <c r="H93" s="136" t="s">
        <v>385</v>
      </c>
      <c r="I93" s="136">
        <v>1.8100717045740607E-3</v>
      </c>
      <c r="J93" s="136">
        <v>7.2402848499483604E-3</v>
      </c>
      <c r="K93" s="136">
        <v>1.8100712000000001E-2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728.79346810553454</v>
      </c>
      <c r="AL93" s="147" t="s">
        <v>429</v>
      </c>
    </row>
    <row r="94" spans="1:38" s="2" customFormat="1" ht="26.25" customHeight="1" thickBot="1" x14ac:dyDescent="0.25">
      <c r="A94" s="63" t="s">
        <v>53</v>
      </c>
      <c r="B94" s="76" t="s">
        <v>376</v>
      </c>
      <c r="C94" s="64" t="s">
        <v>207</v>
      </c>
      <c r="D94" s="65"/>
      <c r="E94" s="136">
        <v>1.087326E-3</v>
      </c>
      <c r="F94" s="136">
        <v>8.0573614000000002E-2</v>
      </c>
      <c r="G94" s="136">
        <v>4.0600000000000001E-7</v>
      </c>
      <c r="H94" s="136">
        <v>3.15E-3</v>
      </c>
      <c r="I94" s="136">
        <v>1.3726727107295444E-3</v>
      </c>
      <c r="J94" s="136">
        <v>4.8072968149011136E-3</v>
      </c>
      <c r="K94" s="136">
        <v>1.1691758999999999E-2</v>
      </c>
      <c r="L94" s="136" t="s">
        <v>395</v>
      </c>
      <c r="M94" s="136">
        <v>1.4351700000000002E-4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1.4476220399999997</v>
      </c>
      <c r="AI94" s="138" t="s">
        <v>385</v>
      </c>
      <c r="AJ94" s="138" t="s">
        <v>385</v>
      </c>
      <c r="AK94" s="138" t="s">
        <v>385</v>
      </c>
      <c r="AL94" s="147" t="s">
        <v>385</v>
      </c>
    </row>
    <row r="95" spans="1:38" s="2" customFormat="1" ht="26.25" customHeight="1" thickBot="1" x14ac:dyDescent="0.25">
      <c r="A95" s="63" t="s">
        <v>53</v>
      </c>
      <c r="B95" s="76" t="s">
        <v>208</v>
      </c>
      <c r="C95" s="64" t="s">
        <v>209</v>
      </c>
      <c r="D95" s="70"/>
      <c r="E95" s="136">
        <v>0.18461018899999998</v>
      </c>
      <c r="F95" s="136">
        <v>0.36019196699999995</v>
      </c>
      <c r="G95" s="136">
        <v>3.0055049999999999E-3</v>
      </c>
      <c r="H95" s="136">
        <v>3.5479169999999998E-3</v>
      </c>
      <c r="I95" s="136">
        <v>5.8486567345841248E-2</v>
      </c>
      <c r="J95" s="136">
        <v>0.14609948622583868</v>
      </c>
      <c r="K95" s="136">
        <v>0.36495661899999998</v>
      </c>
      <c r="L95" s="136" t="s">
        <v>395</v>
      </c>
      <c r="M95" s="136">
        <v>0.30524119599999999</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5.3182519999999997E-2</v>
      </c>
      <c r="AG95" s="138" t="s">
        <v>392</v>
      </c>
      <c r="AH95" s="138">
        <v>0.22410971085999998</v>
      </c>
      <c r="AI95" s="138">
        <v>0.23408201600000003</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5.3789499999999997E-2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0.53789500000000001</v>
      </c>
      <c r="AE97" s="137"/>
      <c r="AF97" s="138" t="s">
        <v>385</v>
      </c>
      <c r="AG97" s="138" t="s">
        <v>385</v>
      </c>
      <c r="AH97" s="138" t="s">
        <v>385</v>
      </c>
      <c r="AI97" s="138" t="s">
        <v>385</v>
      </c>
      <c r="AJ97" s="138" t="s">
        <v>385</v>
      </c>
      <c r="AK97" s="138">
        <v>5378950</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6.2175608341698191E-2</v>
      </c>
      <c r="F99" s="139">
        <v>4.5130722214680219</v>
      </c>
      <c r="G99" s="139" t="s">
        <v>385</v>
      </c>
      <c r="H99" s="139">
        <v>1.6424912486034311</v>
      </c>
      <c r="I99" s="139">
        <v>5.1795249452054791E-2</v>
      </c>
      <c r="J99" s="139">
        <v>7.9587822328767127E-2</v>
      </c>
      <c r="K99" s="139">
        <v>0.1743352298630137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214467</v>
      </c>
      <c r="AL99" s="148" t="s">
        <v>391</v>
      </c>
    </row>
    <row r="100" spans="1:38" s="2" customFormat="1" ht="26.25" customHeight="1" thickBot="1" x14ac:dyDescent="0.25">
      <c r="A100" s="63" t="s">
        <v>216</v>
      </c>
      <c r="B100" s="63" t="s">
        <v>218</v>
      </c>
      <c r="C100" s="64" t="s">
        <v>378</v>
      </c>
      <c r="D100" s="77"/>
      <c r="E100" s="139">
        <v>5.4525987132501633E-2</v>
      </c>
      <c r="F100" s="139">
        <v>3.5729149389905044</v>
      </c>
      <c r="G100" s="139" t="s">
        <v>385</v>
      </c>
      <c r="H100" s="139">
        <v>1.481360475917392</v>
      </c>
      <c r="I100" s="139">
        <v>5.1537262630136985E-2</v>
      </c>
      <c r="J100" s="139">
        <v>7.7818789095890434E-2</v>
      </c>
      <c r="K100" s="139">
        <v>0.16955456602739724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378715</v>
      </c>
      <c r="AL100" s="148" t="s">
        <v>391</v>
      </c>
    </row>
    <row r="101" spans="1:38" s="2" customFormat="1" ht="26.25" customHeight="1" thickBot="1" x14ac:dyDescent="0.25">
      <c r="A101" s="63" t="s">
        <v>216</v>
      </c>
      <c r="B101" s="63" t="s">
        <v>219</v>
      </c>
      <c r="C101" s="64" t="s">
        <v>220</v>
      </c>
      <c r="D101" s="77"/>
      <c r="E101" s="139">
        <v>1.0719933714596881E-2</v>
      </c>
      <c r="F101" s="139">
        <v>5.5013049000000008E-2</v>
      </c>
      <c r="G101" s="139" t="s">
        <v>385</v>
      </c>
      <c r="H101" s="139">
        <v>0.52316952762955327</v>
      </c>
      <c r="I101" s="139">
        <v>6.5104200000000003E-3</v>
      </c>
      <c r="J101" s="139">
        <v>9.6737891579999988E-3</v>
      </c>
      <c r="K101" s="139">
        <v>2.2572174702E-2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325521</v>
      </c>
      <c r="AL101" s="148" t="s">
        <v>391</v>
      </c>
    </row>
    <row r="102" spans="1:38" s="2" customFormat="1" ht="26.25" customHeight="1" thickBot="1" x14ac:dyDescent="0.25">
      <c r="A102" s="63" t="s">
        <v>216</v>
      </c>
      <c r="B102" s="63" t="s">
        <v>221</v>
      </c>
      <c r="C102" s="64" t="s">
        <v>356</v>
      </c>
      <c r="D102" s="77"/>
      <c r="E102" s="139">
        <v>1.1428140292883479E-2</v>
      </c>
      <c r="F102" s="139">
        <v>0.83774784899999999</v>
      </c>
      <c r="G102" s="139" t="s">
        <v>385</v>
      </c>
      <c r="H102" s="139">
        <v>3.3622483964354739</v>
      </c>
      <c r="I102" s="139">
        <v>8.8704220000000011E-3</v>
      </c>
      <c r="J102" s="139">
        <v>0.19776656000000004</v>
      </c>
      <c r="K102" s="139">
        <v>1.37440523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1443013</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1.4011962904178889E-3</v>
      </c>
      <c r="F104" s="139">
        <v>2.125995E-2</v>
      </c>
      <c r="G104" s="139" t="s">
        <v>385</v>
      </c>
      <c r="H104" s="139">
        <v>7.770256565301295E-2</v>
      </c>
      <c r="I104" s="139">
        <v>3.9538800000000004E-4</v>
      </c>
      <c r="J104" s="139">
        <v>1.186164E-3</v>
      </c>
      <c r="K104" s="139">
        <v>2.7677160000000004E-3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39225</v>
      </c>
      <c r="AL104" s="148" t="s">
        <v>391</v>
      </c>
    </row>
    <row r="105" spans="1:38" s="2" customFormat="1" ht="26.25" customHeight="1" thickBot="1" x14ac:dyDescent="0.25">
      <c r="A105" s="63" t="s">
        <v>216</v>
      </c>
      <c r="B105" s="63" t="s">
        <v>226</v>
      </c>
      <c r="C105" s="64" t="s">
        <v>227</v>
      </c>
      <c r="D105" s="77"/>
      <c r="E105" s="139">
        <v>9.8073911325509281E-4</v>
      </c>
      <c r="F105" s="139">
        <v>3.4687350000000006E-2</v>
      </c>
      <c r="G105" s="139" t="s">
        <v>385</v>
      </c>
      <c r="H105" s="139">
        <v>5.5134086973799568E-2</v>
      </c>
      <c r="I105" s="139">
        <v>7.9517200000000002E-4</v>
      </c>
      <c r="J105" s="139">
        <v>1.2495559999999998E-3</v>
      </c>
      <c r="K105" s="139">
        <v>2.7263039999999997E-3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8114</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1.01890817654784E-2</v>
      </c>
      <c r="F107" s="139">
        <v>1.0380480000000001</v>
      </c>
      <c r="G107" s="139" t="s">
        <v>385</v>
      </c>
      <c r="H107" s="139">
        <v>1.2068524347654139</v>
      </c>
      <c r="I107" s="139">
        <v>1.8873600000000001E-2</v>
      </c>
      <c r="J107" s="139">
        <v>0.25164799999999998</v>
      </c>
      <c r="K107" s="139">
        <v>1.1953279999999999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6291200</v>
      </c>
      <c r="AL107" s="148" t="s">
        <v>391</v>
      </c>
    </row>
    <row r="108" spans="1:38" s="2" customFormat="1" ht="26.25" customHeight="1" thickBot="1" x14ac:dyDescent="0.25">
      <c r="A108" s="63" t="s">
        <v>216</v>
      </c>
      <c r="B108" s="63" t="s">
        <v>231</v>
      </c>
      <c r="C108" s="64" t="s">
        <v>350</v>
      </c>
      <c r="D108" s="77"/>
      <c r="E108" s="139">
        <v>3.2720641249724999E-2</v>
      </c>
      <c r="F108" s="139">
        <v>0.80733509999999997</v>
      </c>
      <c r="G108" s="139" t="s">
        <v>385</v>
      </c>
      <c r="H108" s="139">
        <v>1.4342517734366249</v>
      </c>
      <c r="I108" s="139">
        <v>1.4950649999999999E-2</v>
      </c>
      <c r="J108" s="139">
        <v>0.14950649999999999</v>
      </c>
      <c r="K108" s="139">
        <v>0.29901299999999997</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7475325</v>
      </c>
      <c r="AL108" s="148" t="s">
        <v>391</v>
      </c>
    </row>
    <row r="109" spans="1:38" s="2" customFormat="1" ht="26.25" customHeight="1" thickBot="1" x14ac:dyDescent="0.25">
      <c r="A109" s="63" t="s">
        <v>216</v>
      </c>
      <c r="B109" s="63" t="s">
        <v>232</v>
      </c>
      <c r="C109" s="64" t="s">
        <v>351</v>
      </c>
      <c r="D109" s="77"/>
      <c r="E109" s="139">
        <v>1.0743623881473601E-3</v>
      </c>
      <c r="F109" s="139">
        <v>7.9721181000000002E-2</v>
      </c>
      <c r="G109" s="139" t="s">
        <v>385</v>
      </c>
      <c r="H109" s="139">
        <v>9.8610178125485268E-2</v>
      </c>
      <c r="I109" s="139">
        <v>3.2605799999999999E-3</v>
      </c>
      <c r="J109" s="139">
        <v>1.7933189999999998E-2</v>
      </c>
      <c r="K109" s="139">
        <v>1.7933189999999998E-2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163029</v>
      </c>
      <c r="AL109" s="148" t="s">
        <v>391</v>
      </c>
    </row>
    <row r="110" spans="1:38" s="2" customFormat="1" ht="26.25" customHeight="1" thickBot="1" x14ac:dyDescent="0.25">
      <c r="A110" s="63" t="s">
        <v>216</v>
      </c>
      <c r="B110" s="63" t="s">
        <v>233</v>
      </c>
      <c r="C110" s="64" t="s">
        <v>352</v>
      </c>
      <c r="D110" s="77"/>
      <c r="E110" s="139">
        <v>1.3799955133440001E-3</v>
      </c>
      <c r="F110" s="139">
        <v>0.140462316</v>
      </c>
      <c r="G110" s="139" t="s">
        <v>385</v>
      </c>
      <c r="H110" s="139">
        <v>0.10597745490984579</v>
      </c>
      <c r="I110" s="139">
        <v>6.1085599999999999E-3</v>
      </c>
      <c r="J110" s="139">
        <v>4.3850960000000001E-2</v>
      </c>
      <c r="K110" s="139">
        <v>4.3850960000000001E-2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287244</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3.9090799999999999</v>
      </c>
      <c r="F112" s="139" t="s">
        <v>385</v>
      </c>
      <c r="G112" s="139" t="s">
        <v>385</v>
      </c>
      <c r="H112" s="139">
        <v>4.9689050000000003</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97727000</v>
      </c>
      <c r="AL112" s="148" t="s">
        <v>393</v>
      </c>
    </row>
    <row r="113" spans="1:38" s="2" customFormat="1" ht="26.25" customHeight="1" thickBot="1" x14ac:dyDescent="0.25">
      <c r="A113" s="63" t="s">
        <v>235</v>
      </c>
      <c r="B113" s="78" t="s">
        <v>238</v>
      </c>
      <c r="C113" s="79" t="s">
        <v>239</v>
      </c>
      <c r="D113" s="65"/>
      <c r="E113" s="139">
        <v>1.501579911443867</v>
      </c>
      <c r="F113" s="139" t="s">
        <v>394</v>
      </c>
      <c r="G113" s="139" t="s">
        <v>385</v>
      </c>
      <c r="H113" s="139">
        <v>14.768084333904209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62943329.71889554</v>
      </c>
      <c r="AL113" s="148" t="s">
        <v>393</v>
      </c>
    </row>
    <row r="114" spans="1:38" s="2" customFormat="1" ht="26.25" customHeight="1" thickBot="1" x14ac:dyDescent="0.25">
      <c r="A114" s="63" t="s">
        <v>235</v>
      </c>
      <c r="B114" s="78" t="s">
        <v>240</v>
      </c>
      <c r="C114" s="79" t="s">
        <v>357</v>
      </c>
      <c r="D114" s="65"/>
      <c r="E114" s="139">
        <v>2.6721816498636385E-2</v>
      </c>
      <c r="F114" s="139" t="s">
        <v>385</v>
      </c>
      <c r="G114" s="139" t="s">
        <v>385</v>
      </c>
      <c r="H114" s="139">
        <v>8.6845903620568252E-2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668045.41246590961</v>
      </c>
      <c r="AL114" s="148" t="s">
        <v>393</v>
      </c>
    </row>
    <row r="115" spans="1:38" s="2" customFormat="1" ht="26.25" customHeight="1" thickBot="1" x14ac:dyDescent="0.25">
      <c r="A115" s="63" t="s">
        <v>235</v>
      </c>
      <c r="B115" s="78" t="s">
        <v>241</v>
      </c>
      <c r="C115" s="79" t="s">
        <v>242</v>
      </c>
      <c r="D115" s="65"/>
      <c r="E115" s="139">
        <v>1.579371118713379E-2</v>
      </c>
      <c r="F115" s="139" t="s">
        <v>385</v>
      </c>
      <c r="G115" s="139" t="s">
        <v>385</v>
      </c>
      <c r="H115" s="139">
        <v>3.1587422374267579E-2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394842.77967834473</v>
      </c>
      <c r="AL115" s="148" t="s">
        <v>393</v>
      </c>
    </row>
    <row r="116" spans="1:38" s="2" customFormat="1" ht="26.25" customHeight="1" thickBot="1" x14ac:dyDescent="0.25">
      <c r="A116" s="63" t="s">
        <v>235</v>
      </c>
      <c r="B116" s="63" t="s">
        <v>243</v>
      </c>
      <c r="C116" s="69" t="s">
        <v>379</v>
      </c>
      <c r="D116" s="65"/>
      <c r="E116" s="139">
        <v>0.88032166263998934</v>
      </c>
      <c r="F116" s="139" t="s">
        <v>394</v>
      </c>
      <c r="G116" s="139" t="s">
        <v>385</v>
      </c>
      <c r="H116" s="139">
        <v>1.219883272425786</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6724967.5172888236</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0.17786835069000004</v>
      </c>
      <c r="J119" s="139">
        <v>3.2484873004999999</v>
      </c>
      <c r="K119" s="139">
        <v>2.5868009450400002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1379379</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0.15187757340000002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1379379</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3.332212E-6</v>
      </c>
      <c r="AD122" s="139" t="s">
        <v>385</v>
      </c>
      <c r="AE122" s="137"/>
      <c r="AF122" s="140" t="s">
        <v>385</v>
      </c>
      <c r="AG122" s="140" t="s">
        <v>385</v>
      </c>
      <c r="AH122" s="140" t="s">
        <v>385</v>
      </c>
      <c r="AI122" s="140" t="s">
        <v>385</v>
      </c>
      <c r="AJ122" s="140" t="s">
        <v>385</v>
      </c>
      <c r="AK122" s="140">
        <v>102058</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0.53468658335459751</v>
      </c>
      <c r="G125" s="136" t="s">
        <v>385</v>
      </c>
      <c r="H125" s="136" t="s">
        <v>395</v>
      </c>
      <c r="I125" s="136">
        <v>2.5089941144648437E-2</v>
      </c>
      <c r="J125" s="136">
        <v>0.16568829057786696</v>
      </c>
      <c r="K125" s="136">
        <v>0.35031238579320445</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94.634793514088045</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0.16071839999999998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669.66</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1.3446175911608274E-4</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0.12303690376635022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9.5221782775266762E-3</v>
      </c>
      <c r="F129" s="136">
        <v>8.0993240521491289E-2</v>
      </c>
      <c r="G129" s="136">
        <v>5.1441652763649869E-4</v>
      </c>
      <c r="H129" s="136" t="s">
        <v>395</v>
      </c>
      <c r="I129" s="136">
        <v>4.3780130011616914E-5</v>
      </c>
      <c r="J129" s="136">
        <v>7.66152275203296E-5</v>
      </c>
      <c r="K129" s="136">
        <v>1.0945032502904227E-4</v>
      </c>
      <c r="L129" s="136">
        <v>1.5323045504065922E-6</v>
      </c>
      <c r="M129" s="136">
        <v>7.66152275203296E-4</v>
      </c>
      <c r="N129" s="136">
        <v>1.4228542253775496E-2</v>
      </c>
      <c r="O129" s="136">
        <v>1.0945032502904229E-3</v>
      </c>
      <c r="P129" s="136">
        <v>6.129218201626368E-4</v>
      </c>
      <c r="Q129" s="136">
        <v>1.7512052004646766E-4</v>
      </c>
      <c r="R129" s="136" t="s">
        <v>395</v>
      </c>
      <c r="S129" s="136" t="s">
        <v>395</v>
      </c>
      <c r="T129" s="136">
        <v>1.532304550406592E-3</v>
      </c>
      <c r="U129" s="136" t="s">
        <v>395</v>
      </c>
      <c r="V129" s="136" t="s">
        <v>395</v>
      </c>
      <c r="W129" s="136">
        <v>3.8307613760164796</v>
      </c>
      <c r="X129" s="136" t="s">
        <v>395</v>
      </c>
      <c r="Y129" s="136" t="s">
        <v>395</v>
      </c>
      <c r="Z129" s="136" t="s">
        <v>395</v>
      </c>
      <c r="AA129" s="136" t="s">
        <v>395</v>
      </c>
      <c r="AB129" s="136">
        <v>2.1890065005808455E-4</v>
      </c>
      <c r="AC129" s="136">
        <v>2.1890065005808455E-2</v>
      </c>
      <c r="AD129" s="136" t="s">
        <v>385</v>
      </c>
      <c r="AE129" s="137"/>
      <c r="AF129" s="138" t="s">
        <v>385</v>
      </c>
      <c r="AG129" s="138" t="s">
        <v>385</v>
      </c>
      <c r="AH129" s="138" t="s">
        <v>385</v>
      </c>
      <c r="AI129" s="138" t="s">
        <v>385</v>
      </c>
      <c r="AJ129" s="138" t="s">
        <v>385</v>
      </c>
      <c r="AK129" s="138">
        <v>10.945032502904228</v>
      </c>
      <c r="AL129" s="147" t="s">
        <v>398</v>
      </c>
    </row>
    <row r="130" spans="1:38" s="2" customFormat="1" ht="26.25" customHeight="1" thickBot="1" x14ac:dyDescent="0.25">
      <c r="A130" s="63" t="s">
        <v>260</v>
      </c>
      <c r="B130" s="67" t="s">
        <v>272</v>
      </c>
      <c r="C130" s="81" t="s">
        <v>273</v>
      </c>
      <c r="D130" s="65"/>
      <c r="E130" s="136">
        <v>1.4561633699999997E-3</v>
      </c>
      <c r="F130" s="136">
        <v>1.2385757399999999E-2</v>
      </c>
      <c r="G130" s="136">
        <v>7.8666296999999988E-5</v>
      </c>
      <c r="H130" s="136" t="s">
        <v>395</v>
      </c>
      <c r="I130" s="136">
        <v>6.6950039999999987E-6</v>
      </c>
      <c r="J130" s="136">
        <v>1.1716256999999999E-5</v>
      </c>
      <c r="K130" s="136">
        <v>1.6737509999999998E-5</v>
      </c>
      <c r="L130" s="136">
        <v>2.3432513999999998E-7</v>
      </c>
      <c r="M130" s="136">
        <v>1.1716256999999999E-4</v>
      </c>
      <c r="N130" s="136">
        <v>2.1758762999999999E-3</v>
      </c>
      <c r="O130" s="136">
        <v>1.6737509999999997E-4</v>
      </c>
      <c r="P130" s="136">
        <v>9.3730055999999992E-5</v>
      </c>
      <c r="Q130" s="136">
        <v>2.6780015999999995E-5</v>
      </c>
      <c r="R130" s="136" t="s">
        <v>395</v>
      </c>
      <c r="S130" s="136" t="s">
        <v>395</v>
      </c>
      <c r="T130" s="136">
        <v>2.3432513999999997E-4</v>
      </c>
      <c r="U130" s="136" t="s">
        <v>395</v>
      </c>
      <c r="V130" s="136" t="s">
        <v>395</v>
      </c>
      <c r="W130" s="136">
        <v>0.58581284999999983</v>
      </c>
      <c r="X130" s="136" t="s">
        <v>395</v>
      </c>
      <c r="Y130" s="136" t="s">
        <v>395</v>
      </c>
      <c r="Z130" s="136" t="s">
        <v>395</v>
      </c>
      <c r="AA130" s="136" t="s">
        <v>395</v>
      </c>
      <c r="AB130" s="136">
        <v>3.3475019999999995E-5</v>
      </c>
      <c r="AC130" s="136">
        <v>3.3475019999999996E-3</v>
      </c>
      <c r="AD130" s="136" t="s">
        <v>385</v>
      </c>
      <c r="AE130" s="137"/>
      <c r="AF130" s="138" t="s">
        <v>385</v>
      </c>
      <c r="AG130" s="138" t="s">
        <v>385</v>
      </c>
      <c r="AH130" s="138" t="s">
        <v>385</v>
      </c>
      <c r="AI130" s="138" t="s">
        <v>385</v>
      </c>
      <c r="AJ130" s="138" t="s">
        <v>385</v>
      </c>
      <c r="AK130" s="138">
        <v>1.6737509999999998</v>
      </c>
      <c r="AL130" s="147" t="s">
        <v>398</v>
      </c>
    </row>
    <row r="131" spans="1:38" s="2" customFormat="1" ht="26.25" customHeight="1" thickBot="1" x14ac:dyDescent="0.25">
      <c r="A131" s="63" t="s">
        <v>260</v>
      </c>
      <c r="B131" s="67" t="s">
        <v>274</v>
      </c>
      <c r="C131" s="75" t="s">
        <v>275</v>
      </c>
      <c r="D131" s="65"/>
      <c r="E131" s="136">
        <v>3.6070057800000007E-3</v>
      </c>
      <c r="F131" s="136">
        <v>1.4027244700000002E-3</v>
      </c>
      <c r="G131" s="136">
        <v>1.5057584300000005E-3</v>
      </c>
      <c r="H131" s="136" t="s">
        <v>395</v>
      </c>
      <c r="I131" s="136" t="s">
        <v>395</v>
      </c>
      <c r="J131" s="136" t="s">
        <v>395</v>
      </c>
      <c r="K131" s="136">
        <v>3.1801550300000008E-3</v>
      </c>
      <c r="L131" s="136">
        <v>7.3143565690000011E-5</v>
      </c>
      <c r="M131" s="136">
        <v>3.005838150000001E-3</v>
      </c>
      <c r="N131" s="136">
        <v>4.7291475600000021E-2</v>
      </c>
      <c r="O131" s="136">
        <v>4.0237851000000015E-3</v>
      </c>
      <c r="P131" s="136">
        <v>7.2055402200000021E-2</v>
      </c>
      <c r="Q131" s="136">
        <v>1.3205545000000003E-4</v>
      </c>
      <c r="R131" s="136">
        <v>5.3650468000000025E-4</v>
      </c>
      <c r="S131" s="136">
        <v>9.5799030000000042E-3</v>
      </c>
      <c r="T131" s="136">
        <v>6.0116763000000019E-4</v>
      </c>
      <c r="U131" s="136" t="s">
        <v>395</v>
      </c>
      <c r="V131" s="136" t="s">
        <v>395</v>
      </c>
      <c r="W131" s="136">
        <v>54.478756000000018</v>
      </c>
      <c r="X131" s="136" t="s">
        <v>395</v>
      </c>
      <c r="Y131" s="136" t="s">
        <v>395</v>
      </c>
      <c r="Z131" s="136" t="s">
        <v>395</v>
      </c>
      <c r="AA131" s="136" t="s">
        <v>395</v>
      </c>
      <c r="AB131" s="136">
        <v>8.0155684000000025E-8</v>
      </c>
      <c r="AC131" s="136">
        <v>0.20038921000000004</v>
      </c>
      <c r="AD131" s="136">
        <v>4.0077842000000009E-2</v>
      </c>
      <c r="AE131" s="137"/>
      <c r="AF131" s="138" t="s">
        <v>385</v>
      </c>
      <c r="AG131" s="138" t="s">
        <v>385</v>
      </c>
      <c r="AH131" s="138" t="s">
        <v>385</v>
      </c>
      <c r="AI131" s="138" t="s">
        <v>385</v>
      </c>
      <c r="AJ131" s="138" t="s">
        <v>385</v>
      </c>
      <c r="AK131" s="138">
        <v>2.0038921000000003</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6.4547999999999993E-3</v>
      </c>
      <c r="F133" s="136">
        <v>1.0171199999999999E-4</v>
      </c>
      <c r="G133" s="136">
        <v>8.8411200000000005E-4</v>
      </c>
      <c r="H133" s="136" t="s">
        <v>385</v>
      </c>
      <c r="I133" s="136">
        <v>2.7149280000000002E-4</v>
      </c>
      <c r="J133" s="136">
        <v>2.7149280000000002E-4</v>
      </c>
      <c r="K133" s="136">
        <v>3.0169343999999999E-4</v>
      </c>
      <c r="L133" s="136" t="s">
        <v>395</v>
      </c>
      <c r="M133" s="136">
        <v>1.0953600000000001E-3</v>
      </c>
      <c r="N133" s="136">
        <v>2.3495472E-4</v>
      </c>
      <c r="O133" s="136">
        <v>3.9354719999999999E-5</v>
      </c>
      <c r="P133" s="136">
        <v>1.165776E-2</v>
      </c>
      <c r="Q133" s="136">
        <v>1.0648464E-4</v>
      </c>
      <c r="R133" s="136">
        <v>1.0609344000000001E-4</v>
      </c>
      <c r="S133" s="136">
        <v>9.7252319999999992E-5</v>
      </c>
      <c r="T133" s="136">
        <v>1.3558991999999999E-4</v>
      </c>
      <c r="U133" s="136">
        <v>1.5475872000000001E-4</v>
      </c>
      <c r="V133" s="136">
        <v>1.2527788800000001E-3</v>
      </c>
      <c r="W133" s="136">
        <v>2.1124799999999998E-4</v>
      </c>
      <c r="X133" s="136">
        <v>1.0327679999999999E-7</v>
      </c>
      <c r="Y133" s="136">
        <v>5.6411040000000001E-8</v>
      </c>
      <c r="Z133" s="136">
        <v>5.0386560000000005E-8</v>
      </c>
      <c r="AA133" s="136">
        <v>5.4689760000000005E-8</v>
      </c>
      <c r="AB133" s="136">
        <v>2.6476416000000005E-7</v>
      </c>
      <c r="AC133" s="136">
        <v>1.1735999999999999E-3</v>
      </c>
      <c r="AD133" s="136">
        <v>3.2078399999999996E-3</v>
      </c>
      <c r="AE133" s="137"/>
      <c r="AF133" s="138" t="s">
        <v>385</v>
      </c>
      <c r="AG133" s="138" t="s">
        <v>385</v>
      </c>
      <c r="AH133" s="138" t="s">
        <v>385</v>
      </c>
      <c r="AI133" s="138" t="s">
        <v>385</v>
      </c>
      <c r="AJ133" s="138" t="s">
        <v>385</v>
      </c>
      <c r="AK133" s="138">
        <v>7824</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5.6215509999999998E-3</v>
      </c>
      <c r="F136" s="136">
        <v>0.14141333269582373</v>
      </c>
      <c r="G136" s="136">
        <v>5.7497749999999995E-3</v>
      </c>
      <c r="H136" s="136">
        <v>0.81050096599999999</v>
      </c>
      <c r="I136" s="136">
        <v>8.2159571999999999E-4</v>
      </c>
      <c r="J136" s="136">
        <v>8.2243067499999998E-4</v>
      </c>
      <c r="K136" s="136">
        <v>8.3495499999999996E-4</v>
      </c>
      <c r="L136" s="136" t="s">
        <v>395</v>
      </c>
      <c r="M136" s="136">
        <v>3.8351350000000004E-3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394355.91305491858</v>
      </c>
      <c r="AL136" s="147" t="s">
        <v>445</v>
      </c>
    </row>
    <row r="137" spans="1:38" s="2" customFormat="1" ht="26.25" customHeight="1" thickBot="1" x14ac:dyDescent="0.25">
      <c r="A137" s="63" t="s">
        <v>260</v>
      </c>
      <c r="B137" s="63" t="s">
        <v>286</v>
      </c>
      <c r="C137" s="64" t="s">
        <v>287</v>
      </c>
      <c r="D137" s="65"/>
      <c r="E137" s="136">
        <v>3.0922200000000001E-3</v>
      </c>
      <c r="F137" s="136">
        <v>0.71691363725096791</v>
      </c>
      <c r="G137" s="136">
        <v>6.2727000000000011E-5</v>
      </c>
      <c r="H137" s="136">
        <v>4.963622E-3</v>
      </c>
      <c r="I137" s="136">
        <v>1.899588384E-3</v>
      </c>
      <c r="J137" s="136">
        <v>1.9015188600000003E-3</v>
      </c>
      <c r="K137" s="136">
        <v>1.930476E-3</v>
      </c>
      <c r="L137" s="136" t="s">
        <v>395</v>
      </c>
      <c r="M137" s="136">
        <v>3.2223410000000001E-3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203605.28339784159</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0.14580379999999998</v>
      </c>
      <c r="J139" s="136">
        <v>0.14580379999999998</v>
      </c>
      <c r="K139" s="136">
        <v>0.14580379999999998</v>
      </c>
      <c r="L139" s="136" t="s">
        <v>395</v>
      </c>
      <c r="M139" s="136" t="s">
        <v>395</v>
      </c>
      <c r="N139" s="136">
        <v>4.2219999999999991E-4</v>
      </c>
      <c r="O139" s="136">
        <v>8.5133999999999991E-4</v>
      </c>
      <c r="P139" s="136">
        <v>8.5133999999999991E-4</v>
      </c>
      <c r="Q139" s="136">
        <v>1.3484600000000001E-3</v>
      </c>
      <c r="R139" s="136">
        <v>1.2874200000000001E-3</v>
      </c>
      <c r="S139" s="136">
        <v>2.9931799999999998E-3</v>
      </c>
      <c r="T139" s="136" t="s">
        <v>395</v>
      </c>
      <c r="U139" s="136" t="s">
        <v>395</v>
      </c>
      <c r="V139" s="136" t="s">
        <v>395</v>
      </c>
      <c r="W139" s="136">
        <v>1.4808240000000001</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2636</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102.82364577429271</v>
      </c>
      <c r="F141" s="19">
        <f t="shared" ref="F141:AJ141" si="0">SUM(F14:F140)</f>
        <v>132.20849454527848</v>
      </c>
      <c r="G141" s="19">
        <f t="shared" si="0"/>
        <v>102.08307353001294</v>
      </c>
      <c r="H141" s="19">
        <f t="shared" si="0"/>
        <v>33.989796784312134</v>
      </c>
      <c r="I141" s="19">
        <f t="shared" si="0"/>
        <v>32.080822488385969</v>
      </c>
      <c r="J141" s="19">
        <f t="shared" si="0"/>
        <v>41.885802977341463</v>
      </c>
      <c r="K141" s="19">
        <f t="shared" si="0"/>
        <v>59.50503953758961</v>
      </c>
      <c r="L141" s="19">
        <f t="shared" si="0"/>
        <v>3.5369457494271228</v>
      </c>
      <c r="M141" s="19">
        <f t="shared" si="0"/>
        <v>500.75174479992728</v>
      </c>
      <c r="N141" s="19">
        <f t="shared" si="0"/>
        <v>14.812941809403823</v>
      </c>
      <c r="O141" s="19">
        <f t="shared" si="0"/>
        <v>0.7147561387419773</v>
      </c>
      <c r="P141" s="19">
        <f t="shared" si="0"/>
        <v>0.8515301200581944</v>
      </c>
      <c r="Q141" s="19">
        <f t="shared" si="0"/>
        <v>1.5966390853024495</v>
      </c>
      <c r="R141" s="19">
        <f t="shared" si="0"/>
        <v>2.5626894689902135</v>
      </c>
      <c r="S141" s="19">
        <f t="shared" si="0"/>
        <v>6.3106011864010174</v>
      </c>
      <c r="T141" s="19">
        <f t="shared" si="0"/>
        <v>1.8593128555596961</v>
      </c>
      <c r="U141" s="19">
        <f t="shared" si="0"/>
        <v>3.3275569905321474</v>
      </c>
      <c r="V141" s="19">
        <f t="shared" si="0"/>
        <v>22.186080133240026</v>
      </c>
      <c r="W141" s="19">
        <f t="shared" si="0"/>
        <v>338.99375931019358</v>
      </c>
      <c r="X141" s="19">
        <f t="shared" si="0"/>
        <v>4.7826277057222271</v>
      </c>
      <c r="Y141" s="19">
        <f t="shared" si="0"/>
        <v>3.7752877323384597</v>
      </c>
      <c r="Z141" s="19">
        <f t="shared" si="0"/>
        <v>1.9905970394781007</v>
      </c>
      <c r="AA141" s="19">
        <f t="shared" si="0"/>
        <v>2.5017154057073605</v>
      </c>
      <c r="AB141" s="19">
        <f t="shared" si="0"/>
        <v>24.985633179071893</v>
      </c>
      <c r="AC141" s="19">
        <f t="shared" si="0"/>
        <v>5.3104728841028557</v>
      </c>
      <c r="AD141" s="19">
        <f t="shared" si="0"/>
        <v>24.138160677752392</v>
      </c>
      <c r="AE141" s="55"/>
      <c r="AF141" s="19">
        <f t="shared" si="0"/>
        <v>111224.81822420313</v>
      </c>
      <c r="AG141" s="19">
        <f t="shared" si="0"/>
        <v>206900.45132173412</v>
      </c>
      <c r="AH141" s="19">
        <f t="shared" si="0"/>
        <v>222704.77627978</v>
      </c>
      <c r="AI141" s="19">
        <f t="shared" si="0"/>
        <v>35828.113090275932</v>
      </c>
      <c r="AJ141" s="19">
        <f t="shared" si="0"/>
        <v>1906.5963400000003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102.82364577429271</v>
      </c>
      <c r="F152" s="13">
        <f t="shared" ref="F152:AD152" si="1">SUM(F$141, F$151, IF(AND(ISNUMBER(SEARCH($B$4,"AT|BE|CH|GB|IE|LT|LU|NL")),SUM(F$143:F$149)&gt;0),SUM(F$143:F$149)-SUM(F$27:F$33),0))</f>
        <v>132.20849454527848</v>
      </c>
      <c r="G152" s="13">
        <f t="shared" si="1"/>
        <v>102.08307353001294</v>
      </c>
      <c r="H152" s="13">
        <f t="shared" si="1"/>
        <v>33.989796784312134</v>
      </c>
      <c r="I152" s="13">
        <f t="shared" si="1"/>
        <v>32.080822488385969</v>
      </c>
      <c r="J152" s="13">
        <f t="shared" si="1"/>
        <v>41.885802977341463</v>
      </c>
      <c r="K152" s="13">
        <f t="shared" si="1"/>
        <v>59.50503953758961</v>
      </c>
      <c r="L152" s="13">
        <f t="shared" si="1"/>
        <v>3.5369457494271228</v>
      </c>
      <c r="M152" s="13">
        <f t="shared" si="1"/>
        <v>500.75174479992728</v>
      </c>
      <c r="N152" s="13">
        <f t="shared" si="1"/>
        <v>14.812941809403823</v>
      </c>
      <c r="O152" s="13">
        <f t="shared" si="1"/>
        <v>0.7147561387419773</v>
      </c>
      <c r="P152" s="13">
        <f t="shared" si="1"/>
        <v>0.8515301200581944</v>
      </c>
      <c r="Q152" s="13">
        <f t="shared" si="1"/>
        <v>1.5966390853024495</v>
      </c>
      <c r="R152" s="13">
        <f t="shared" si="1"/>
        <v>2.5626894689902135</v>
      </c>
      <c r="S152" s="13">
        <f t="shared" si="1"/>
        <v>6.3106011864010174</v>
      </c>
      <c r="T152" s="13">
        <f t="shared" si="1"/>
        <v>1.8593128555596961</v>
      </c>
      <c r="U152" s="13">
        <f t="shared" si="1"/>
        <v>3.3275569905321474</v>
      </c>
      <c r="V152" s="13">
        <f t="shared" si="1"/>
        <v>22.186080133240026</v>
      </c>
      <c r="W152" s="13">
        <f t="shared" si="1"/>
        <v>338.99375931019358</v>
      </c>
      <c r="X152" s="13">
        <f t="shared" si="1"/>
        <v>4.7826277057222271</v>
      </c>
      <c r="Y152" s="13">
        <f t="shared" si="1"/>
        <v>3.7752877323384597</v>
      </c>
      <c r="Z152" s="13">
        <f t="shared" si="1"/>
        <v>1.9905970394781007</v>
      </c>
      <c r="AA152" s="13">
        <f t="shared" si="1"/>
        <v>2.5017154057073605</v>
      </c>
      <c r="AB152" s="13">
        <f t="shared" si="1"/>
        <v>24.985633179071893</v>
      </c>
      <c r="AC152" s="13">
        <f t="shared" si="1"/>
        <v>5.3104728841028557</v>
      </c>
      <c r="AD152" s="13">
        <f t="shared" si="1"/>
        <v>24.138160677752392</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102.82364577429271</v>
      </c>
      <c r="F154" s="13">
        <f>SUM(F$141, F$153, -1 * IF(OR($B$6=2005,$B$6&gt;=2020),SUM(F$99:F$122),0), IF(AND(ISNUMBER(SEARCH($B$4,"AT|BE|CH|GB|IE|LT|LU|NL")),SUM(F$143:F$149)&gt;0),SUM(F$143:F$149)-SUM(F$27:F$33),0))</f>
        <v>132.20849454527848</v>
      </c>
      <c r="G154" s="13">
        <f>SUM(G$141, G$153, IF(AND(ISNUMBER(SEARCH($B$4,"AT|BE|CH|GB|IE|LT|LU|NL")),SUM(G$143:G$149)&gt;0),SUM(G$143:G$149)-SUM(G$27:G$33),0))</f>
        <v>102.08307353001294</v>
      </c>
      <c r="H154" s="13">
        <f>SUM(H$141, H$153, IF(AND(ISNUMBER(SEARCH($B$4,"AT|BE|CH|GB|IE|LT|LU|NL")),SUM(H$143:H$149)&gt;0),SUM(H$143:H$149)-SUM(H$27:H$33),0))</f>
        <v>33.989796784312134</v>
      </c>
      <c r="I154" s="13">
        <f t="shared" ref="I154:AD154" si="2">SUM(I$141, I$153, IF(AND(ISNUMBER(SEARCH($B$4,"AT|BE|CH|GB|IE|LT|LU|NL")),SUM(I$143:I$149)&gt;0),SUM(I$143:I$149)-SUM(I$27:I$33),0))</f>
        <v>32.080822488385969</v>
      </c>
      <c r="J154" s="13">
        <f t="shared" si="2"/>
        <v>41.885802977341463</v>
      </c>
      <c r="K154" s="13">
        <f t="shared" si="2"/>
        <v>59.50503953758961</v>
      </c>
      <c r="L154" s="13">
        <f t="shared" si="2"/>
        <v>3.5369457494271228</v>
      </c>
      <c r="M154" s="13">
        <f t="shared" si="2"/>
        <v>500.75174479992728</v>
      </c>
      <c r="N154" s="13">
        <f t="shared" si="2"/>
        <v>14.812941809403823</v>
      </c>
      <c r="O154" s="13">
        <f t="shared" si="2"/>
        <v>0.7147561387419773</v>
      </c>
      <c r="P154" s="13">
        <f t="shared" si="2"/>
        <v>0.8515301200581944</v>
      </c>
      <c r="Q154" s="13">
        <f t="shared" si="2"/>
        <v>1.5966390853024495</v>
      </c>
      <c r="R154" s="13">
        <f t="shared" si="2"/>
        <v>2.5626894689902135</v>
      </c>
      <c r="S154" s="13">
        <f t="shared" si="2"/>
        <v>6.3106011864010174</v>
      </c>
      <c r="T154" s="13">
        <f t="shared" si="2"/>
        <v>1.8593128555596961</v>
      </c>
      <c r="U154" s="13">
        <f t="shared" si="2"/>
        <v>3.3275569905321474</v>
      </c>
      <c r="V154" s="13">
        <f t="shared" si="2"/>
        <v>22.186080133240026</v>
      </c>
      <c r="W154" s="13">
        <f t="shared" si="2"/>
        <v>338.99375931019358</v>
      </c>
      <c r="X154" s="13">
        <f t="shared" si="2"/>
        <v>4.7826277057222271</v>
      </c>
      <c r="Y154" s="13">
        <f t="shared" si="2"/>
        <v>3.7752877323384597</v>
      </c>
      <c r="Z154" s="13">
        <f t="shared" si="2"/>
        <v>1.9905970394781007</v>
      </c>
      <c r="AA154" s="13">
        <f t="shared" si="2"/>
        <v>2.5017154057073605</v>
      </c>
      <c r="AB154" s="13">
        <f t="shared" si="2"/>
        <v>24.985633179071893</v>
      </c>
      <c r="AC154" s="13">
        <f t="shared" si="2"/>
        <v>5.3104728841028557</v>
      </c>
      <c r="AD154" s="13">
        <f t="shared" si="2"/>
        <v>24.138160677752392</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0.54463576231874655</v>
      </c>
      <c r="F157" s="22">
        <v>1.9006947171535385E-3</v>
      </c>
      <c r="G157" s="22">
        <v>0.14434133301881452</v>
      </c>
      <c r="H157" s="22" t="s">
        <v>395</v>
      </c>
      <c r="I157" s="22">
        <v>6.9361024003075878E-3</v>
      </c>
      <c r="J157" s="22">
        <v>6.9361024003075878E-3</v>
      </c>
      <c r="K157" s="22">
        <v>6.9361024003075878E-3</v>
      </c>
      <c r="L157" s="22">
        <v>3.3293291521476415E-3</v>
      </c>
      <c r="M157" s="22">
        <v>0.18248419305027594</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725.1154491614675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0.20562771302698338</v>
      </c>
      <c r="F158" s="22">
        <v>6.6377322237072523E-4</v>
      </c>
      <c r="G158" s="22">
        <v>4.6688492778783619E-2</v>
      </c>
      <c r="H158" s="22" t="s">
        <v>395</v>
      </c>
      <c r="I158" s="22">
        <v>1.6482467464342485E-3</v>
      </c>
      <c r="J158" s="22">
        <v>1.6482467464342485E-3</v>
      </c>
      <c r="K158" s="22">
        <v>1.6482467464342485E-3</v>
      </c>
      <c r="L158" s="22">
        <v>7.9115843828843932E-4</v>
      </c>
      <c r="M158" s="22">
        <v>6.7306122646545688E-2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33.217365350828402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1.0433575644569981</v>
      </c>
      <c r="F163" s="23">
        <v>0.78391999999999995</v>
      </c>
      <c r="G163" s="23">
        <v>5.9577919999999999E-2</v>
      </c>
      <c r="H163" s="23">
        <v>6.7417119999999997E-2</v>
      </c>
      <c r="I163" s="23">
        <v>3.6249554552381547</v>
      </c>
      <c r="J163" s="23">
        <v>4.4305011119577449</v>
      </c>
      <c r="K163" s="23">
        <v>6.8471380821165146</v>
      </c>
      <c r="L163" s="23">
        <v>0.32624599097143392</v>
      </c>
      <c r="M163" s="23">
        <v>37.213086465632919</v>
      </c>
      <c r="N163" s="23" t="s">
        <v>395</v>
      </c>
      <c r="O163" s="23" t="s">
        <v>395</v>
      </c>
      <c r="P163" s="23" t="s">
        <v>395</v>
      </c>
      <c r="Q163" s="23" t="s">
        <v>395</v>
      </c>
      <c r="R163" s="23" t="s">
        <v>395</v>
      </c>
      <c r="S163" s="23" t="s">
        <v>395</v>
      </c>
      <c r="T163" s="23" t="s">
        <v>395</v>
      </c>
      <c r="U163" s="23" t="s">
        <v>395</v>
      </c>
      <c r="V163" s="23" t="s">
        <v>395</v>
      </c>
      <c r="W163" s="23">
        <v>2.0138641417989751</v>
      </c>
      <c r="X163" s="23">
        <v>0.12083184850793849</v>
      </c>
      <c r="Y163" s="23">
        <v>0.16110913134391797</v>
      </c>
      <c r="Z163" s="23">
        <v>6.8471380821165148E-2</v>
      </c>
      <c r="AA163" s="23">
        <v>4.6318875261376423E-2</v>
      </c>
      <c r="AB163" s="23">
        <v>0.39673123593439802</v>
      </c>
      <c r="AC163" s="23">
        <v>3.5444008895661953E-2</v>
      </c>
      <c r="AD163" s="23">
        <v>0.24166369701587698</v>
      </c>
      <c r="AE163" s="58"/>
      <c r="AF163" s="23" t="s">
        <v>392</v>
      </c>
      <c r="AG163" s="23" t="s">
        <v>392</v>
      </c>
      <c r="AH163" s="23" t="s">
        <v>392</v>
      </c>
      <c r="AI163" s="23" t="s">
        <v>392</v>
      </c>
      <c r="AJ163" s="23" t="s">
        <v>392</v>
      </c>
      <c r="AK163" s="23">
        <v>402.77282835979497</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336" priority="30" stopIfTrue="1" operator="equal">
      <formula>"NO"</formula>
    </cfRule>
    <cfRule type="cellIs" dxfId="335" priority="31" stopIfTrue="1" operator="equal">
      <formula>"NA"</formula>
    </cfRule>
    <cfRule type="cellIs" dxfId="334" priority="32" stopIfTrue="1" operator="equal">
      <formula>"IE"</formula>
    </cfRule>
    <cfRule type="cellIs" dxfId="333" priority="33" stopIfTrue="1" operator="equal">
      <formula>"NE"</formula>
    </cfRule>
  </conditionalFormatting>
  <conditionalFormatting sqref="AL37:AL38">
    <cfRule type="cellIs" dxfId="332" priority="24" stopIfTrue="1" operator="equal">
      <formula>"NO"</formula>
    </cfRule>
    <cfRule type="cellIs" dxfId="331" priority="25" stopIfTrue="1" operator="equal">
      <formula>"NA"</formula>
    </cfRule>
    <cfRule type="cellIs" dxfId="330" priority="26" stopIfTrue="1" operator="equal">
      <formula>"IE"</formula>
    </cfRule>
    <cfRule type="cellIs" dxfId="329" priority="27" stopIfTrue="1" operator="equal">
      <formula>"NE"</formula>
    </cfRule>
  </conditionalFormatting>
  <conditionalFormatting sqref="E14:AK89 E91:AK140">
    <cfRule type="cellIs" dxfId="328" priority="13" stopIfTrue="1" operator="equal">
      <formula>"NO"</formula>
    </cfRule>
    <cfRule type="cellIs" dxfId="327" priority="14" stopIfTrue="1" operator="equal">
      <formula>"NA"</formula>
    </cfRule>
    <cfRule type="cellIs" dxfId="326" priority="15" stopIfTrue="1" operator="equal">
      <formula>"IE"</formula>
    </cfRule>
    <cfRule type="cellIs" dxfId="325" priority="16" stopIfTrue="1" operator="equal">
      <formula>"NE"</formula>
    </cfRule>
  </conditionalFormatting>
  <conditionalFormatting sqref="E157:AD164 E143:AD149 E14:AD89 E91:AD141">
    <cfRule type="cellIs" dxfId="324" priority="12" operator="equal">
      <formula>0</formula>
    </cfRule>
  </conditionalFormatting>
  <conditionalFormatting sqref="AF14:AK89 AF91:AK140">
    <cfRule type="cellIs" dxfId="323" priority="11" operator="equal">
      <formula>0</formula>
    </cfRule>
  </conditionalFormatting>
  <conditionalFormatting sqref="E157:AD164 AF157:AK164 E143:AD149 AF143:AK149">
    <cfRule type="cellIs" dxfId="322" priority="10" operator="equal">
      <formula>0</formula>
    </cfRule>
  </conditionalFormatting>
  <conditionalFormatting sqref="AF37:AK38">
    <cfRule type="cellIs" dxfId="321" priority="9" operator="equal">
      <formula>0</formula>
    </cfRule>
  </conditionalFormatting>
  <conditionalFormatting sqref="E90:AL90">
    <cfRule type="cellIs" dxfId="320" priority="5" stopIfTrue="1" operator="equal">
      <formula>"NO"</formula>
    </cfRule>
    <cfRule type="cellIs" dxfId="319" priority="6" stopIfTrue="1" operator="equal">
      <formula>"NA"</formula>
    </cfRule>
    <cfRule type="cellIs" dxfId="318" priority="7" stopIfTrue="1" operator="equal">
      <formula>"IE"</formula>
    </cfRule>
    <cfRule type="cellIs" dxfId="317" priority="8" stopIfTrue="1" operator="equal">
      <formula>"NE"</formula>
    </cfRule>
  </conditionalFormatting>
  <conditionalFormatting sqref="E90:AD90">
    <cfRule type="cellIs" dxfId="316" priority="4" operator="equal">
      <formula>0</formula>
    </cfRule>
  </conditionalFormatting>
  <conditionalFormatting sqref="AF90:AK90">
    <cfRule type="cellIs" dxfId="315" priority="3" operator="equal">
      <formula>0</formula>
    </cfRule>
  </conditionalFormatting>
  <conditionalFormatting sqref="AL90">
    <cfRule type="cellIs" dxfId="314" priority="2" operator="equal">
      <formula>0</formula>
    </cfRule>
  </conditionalFormatting>
  <conditionalFormatting sqref="AF90:AL90">
    <cfRule type="cellIs" dxfId="313" priority="1" operator="equal">
      <formula>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7"/>
  <dimension ref="A1:AL170"/>
  <sheetViews>
    <sheetView zoomScale="90" zoomScaleNormal="9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5" width="8.5703125" style="5" customWidth="1"/>
    <col min="6" max="6" width="11.28515625" style="5" customWidth="1"/>
    <col min="7" max="24" width="8.5703125" style="5" customWidth="1"/>
    <col min="25" max="25" width="8.85546875" style="5" customWidth="1"/>
    <col min="26" max="27" width="8.5703125" style="5" customWidth="1"/>
    <col min="28" max="28" width="10.7109375" style="5" customWidth="1"/>
    <col min="29" max="30" width="8.5703125" style="5" customWidth="1"/>
    <col min="31" max="31" width="2.140625" style="5" customWidth="1"/>
    <col min="32" max="32" width="10" style="5" customWidth="1"/>
    <col min="33" max="33" width="8.5703125" style="5" customWidth="1"/>
    <col min="34" max="34" width="9.5703125" style="5" customWidth="1"/>
    <col min="35"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2020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2020</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2.8763614340000005</v>
      </c>
      <c r="F14" s="136">
        <v>0.11570027299999996</v>
      </c>
      <c r="G14" s="136">
        <v>1.844713917</v>
      </c>
      <c r="H14" s="136" t="s">
        <v>392</v>
      </c>
      <c r="I14" s="136">
        <v>0.13754300699999999</v>
      </c>
      <c r="J14" s="136">
        <v>0.15405967500000001</v>
      </c>
      <c r="K14" s="136">
        <v>0.18607770800000001</v>
      </c>
      <c r="L14" s="136">
        <v>4.1704298551437568E-3</v>
      </c>
      <c r="M14" s="136">
        <v>1.4526530869999998</v>
      </c>
      <c r="N14" s="136">
        <v>8.5092141062729248E-2</v>
      </c>
      <c r="O14" s="136">
        <v>1.2488583736648117E-2</v>
      </c>
      <c r="P14" s="136">
        <v>1.9733060190755984E-2</v>
      </c>
      <c r="Q14" s="136">
        <v>6.6690480512685252E-2</v>
      </c>
      <c r="R14" s="136">
        <v>4.7325189584233644E-2</v>
      </c>
      <c r="S14" s="136">
        <v>3.2793238499684858E-2</v>
      </c>
      <c r="T14" s="136">
        <v>6.5388818549379085E-2</v>
      </c>
      <c r="U14" s="136">
        <v>0.18251771733811456</v>
      </c>
      <c r="V14" s="136">
        <v>0.26243646856549502</v>
      </c>
      <c r="W14" s="136">
        <v>0.90480275077881067</v>
      </c>
      <c r="X14" s="136">
        <v>9.9409719421716773E-4</v>
      </c>
      <c r="Y14" s="136">
        <v>9.1828761952368035E-4</v>
      </c>
      <c r="Z14" s="136">
        <v>8.5902294081189017E-4</v>
      </c>
      <c r="AA14" s="136">
        <v>2.8594478333900044E-5</v>
      </c>
      <c r="AB14" s="150">
        <v>2.8000022328866381E-3</v>
      </c>
      <c r="AC14" s="136">
        <v>0.50216634680679262</v>
      </c>
      <c r="AD14" s="136">
        <v>1.2429360177045283</v>
      </c>
      <c r="AE14" s="137"/>
      <c r="AF14" s="138">
        <v>72.155568496000001</v>
      </c>
      <c r="AG14" s="138">
        <v>21365.917761699999</v>
      </c>
      <c r="AH14" s="138">
        <v>26783.395370797702</v>
      </c>
      <c r="AI14" s="138">
        <v>3751.4295129279999</v>
      </c>
      <c r="AJ14" s="138">
        <v>2212.0862304000007</v>
      </c>
      <c r="AK14" s="138" t="s">
        <v>385</v>
      </c>
      <c r="AL14" s="147" t="s">
        <v>397</v>
      </c>
    </row>
    <row r="15" spans="1:38" s="1" customFormat="1" ht="26.25" customHeight="1" thickBot="1" x14ac:dyDescent="0.25">
      <c r="A15" s="63" t="s">
        <v>53</v>
      </c>
      <c r="B15" s="63" t="s">
        <v>54</v>
      </c>
      <c r="C15" s="64" t="s">
        <v>55</v>
      </c>
      <c r="D15" s="65"/>
      <c r="E15" s="136">
        <v>1.7207093660000001</v>
      </c>
      <c r="F15" s="136">
        <v>0.76625658799999996</v>
      </c>
      <c r="G15" s="136">
        <v>1.202670092</v>
      </c>
      <c r="H15" s="136">
        <v>1.018E-3</v>
      </c>
      <c r="I15" s="136">
        <v>6.639362E-2</v>
      </c>
      <c r="J15" s="136">
        <v>7.2581143000000001E-2</v>
      </c>
      <c r="K15" s="136">
        <v>7.3020151999999991E-2</v>
      </c>
      <c r="L15" s="136">
        <v>1.221642608E-2</v>
      </c>
      <c r="M15" s="136">
        <v>4.8660721000000004E-2</v>
      </c>
      <c r="N15" s="136">
        <v>6.9911233383705213E-5</v>
      </c>
      <c r="O15" s="136">
        <v>2.5544956859313166E-5</v>
      </c>
      <c r="P15" s="136">
        <v>8.4492800000000005E-5</v>
      </c>
      <c r="Q15" s="136">
        <v>1.782367295581434E-5</v>
      </c>
      <c r="R15" s="136" t="s">
        <v>394</v>
      </c>
      <c r="S15" s="136" t="s">
        <v>394</v>
      </c>
      <c r="T15" s="136">
        <v>6.7007091781798189E-5</v>
      </c>
      <c r="U15" s="136" t="s">
        <v>394</v>
      </c>
      <c r="V15" s="136" t="s">
        <v>394</v>
      </c>
      <c r="W15" s="136">
        <v>1.0559860084230011</v>
      </c>
      <c r="X15" s="136" t="s">
        <v>395</v>
      </c>
      <c r="Y15" s="136" t="s">
        <v>395</v>
      </c>
      <c r="Z15" s="136" t="s">
        <v>395</v>
      </c>
      <c r="AA15" s="136" t="s">
        <v>395</v>
      </c>
      <c r="AB15" s="136">
        <v>3.0175999999999998E-2</v>
      </c>
      <c r="AC15" s="136">
        <v>3.0175999999999996E-3</v>
      </c>
      <c r="AD15" s="136" t="s">
        <v>385</v>
      </c>
      <c r="AE15" s="137"/>
      <c r="AF15" s="138">
        <v>19565.522191980002</v>
      </c>
      <c r="AG15" s="138">
        <v>1608.5504174999999</v>
      </c>
      <c r="AH15" s="138">
        <v>4692.1290090920002</v>
      </c>
      <c r="AI15" s="138">
        <v>9.9999999999999995E-7</v>
      </c>
      <c r="AJ15" s="138">
        <v>7.9999999999999996E-7</v>
      </c>
      <c r="AK15" s="138">
        <v>1.5087999999999999</v>
      </c>
      <c r="AL15" s="147" t="s">
        <v>398</v>
      </c>
    </row>
    <row r="16" spans="1:38" s="1" customFormat="1" ht="26.25" customHeight="1" thickBot="1" x14ac:dyDescent="0.25">
      <c r="A16" s="63" t="s">
        <v>53</v>
      </c>
      <c r="B16" s="63" t="s">
        <v>56</v>
      </c>
      <c r="C16" s="64" t="s">
        <v>57</v>
      </c>
      <c r="D16" s="65"/>
      <c r="E16" s="136">
        <v>0.87563205500000008</v>
      </c>
      <c r="F16" s="136">
        <v>0.30510108699999994</v>
      </c>
      <c r="G16" s="136">
        <v>0.17306538199999999</v>
      </c>
      <c r="H16" s="136">
        <v>1.6719734999999999E-2</v>
      </c>
      <c r="I16" s="136">
        <v>6.1973950999999999E-2</v>
      </c>
      <c r="J16" s="136">
        <v>0.10484669199999999</v>
      </c>
      <c r="K16" s="136">
        <v>0.15837472399999999</v>
      </c>
      <c r="L16" s="136">
        <v>2.974749648E-2</v>
      </c>
      <c r="M16" s="136">
        <v>15.733459476</v>
      </c>
      <c r="N16" s="136">
        <v>3.3660000000000005E-3</v>
      </c>
      <c r="O16" s="136">
        <v>1.5300000000000001E-4</v>
      </c>
      <c r="P16" s="136" t="s">
        <v>385</v>
      </c>
      <c r="Q16" s="136">
        <v>2.4480000000000001E-3</v>
      </c>
      <c r="R16" s="136">
        <v>5.5079999999999999E-3</v>
      </c>
      <c r="S16" s="136">
        <v>2.601E-3</v>
      </c>
      <c r="T16" s="136">
        <v>1.377E-3</v>
      </c>
      <c r="U16" s="136">
        <v>2.7539999999999999E-3</v>
      </c>
      <c r="V16" s="136">
        <v>1.1627999999999999E-2</v>
      </c>
      <c r="W16" s="136">
        <v>1.12914</v>
      </c>
      <c r="X16" s="136">
        <v>1.2545999999999998E-2</v>
      </c>
      <c r="Y16" s="136">
        <v>1.5300000000000001E-4</v>
      </c>
      <c r="Z16" s="136">
        <v>4.5899999999999998E-5</v>
      </c>
      <c r="AA16" s="136">
        <v>3.0599999999999998E-5</v>
      </c>
      <c r="AB16" s="136">
        <v>1.2775499999999997E-2</v>
      </c>
      <c r="AC16" s="136" t="s">
        <v>385</v>
      </c>
      <c r="AD16" s="136" t="s">
        <v>385</v>
      </c>
      <c r="AE16" s="137"/>
      <c r="AF16" s="138">
        <v>4.7571828000000004E-2</v>
      </c>
      <c r="AG16" s="138">
        <v>5056.8785278536006</v>
      </c>
      <c r="AH16" s="138">
        <v>4.9257425420000001</v>
      </c>
      <c r="AI16" s="138" t="s">
        <v>392</v>
      </c>
      <c r="AJ16" s="138" t="s">
        <v>392</v>
      </c>
      <c r="AK16" s="138">
        <v>1530</v>
      </c>
      <c r="AL16" s="147" t="s">
        <v>399</v>
      </c>
    </row>
    <row r="17" spans="1:38" s="2" customFormat="1" ht="26.25" customHeight="1" thickBot="1" x14ac:dyDescent="0.25">
      <c r="A17" s="63" t="s">
        <v>53</v>
      </c>
      <c r="B17" s="63" t="s">
        <v>58</v>
      </c>
      <c r="C17" s="64" t="s">
        <v>59</v>
      </c>
      <c r="D17" s="65"/>
      <c r="E17" s="136">
        <v>0.97440696000000004</v>
      </c>
      <c r="F17" s="136">
        <v>3.7502566000000001E-2</v>
      </c>
      <c r="G17" s="136">
        <v>0.602713041</v>
      </c>
      <c r="H17" s="136" t="s">
        <v>392</v>
      </c>
      <c r="I17" s="136">
        <v>2.0639469999999997E-2</v>
      </c>
      <c r="J17" s="136">
        <v>2.3425061999999996E-2</v>
      </c>
      <c r="K17" s="136">
        <v>2.5433581E-2</v>
      </c>
      <c r="L17" s="136">
        <v>1.3177753070036948E-3</v>
      </c>
      <c r="M17" s="136">
        <v>9.9075655999999998E-2</v>
      </c>
      <c r="N17" s="136">
        <v>2.1423067087391983E-2</v>
      </c>
      <c r="O17" s="136">
        <v>2.2082509373475695E-3</v>
      </c>
      <c r="P17" s="136">
        <v>6.2703682902947918E-3</v>
      </c>
      <c r="Q17" s="136">
        <v>3.9539878312513542E-3</v>
      </c>
      <c r="R17" s="136">
        <v>3.5157721788467676E-2</v>
      </c>
      <c r="S17" s="136">
        <v>6.0602565156069162E-2</v>
      </c>
      <c r="T17" s="136">
        <v>3.6978944444650427E-2</v>
      </c>
      <c r="U17" s="136">
        <v>0.17851267180352384</v>
      </c>
      <c r="V17" s="136">
        <v>0.15276083295873857</v>
      </c>
      <c r="W17" s="136">
        <v>1.6424318738567062E-2</v>
      </c>
      <c r="X17" s="136">
        <v>1.1525564679501912E-4</v>
      </c>
      <c r="Y17" s="136">
        <v>1.9076171570910034E-4</v>
      </c>
      <c r="Z17" s="136">
        <v>8.1944878361699943E-5</v>
      </c>
      <c r="AA17" s="136">
        <v>7.2286553630486445E-5</v>
      </c>
      <c r="AB17" s="136">
        <v>4.6024879449630595E-4</v>
      </c>
      <c r="AC17" s="136">
        <v>5.2050943593309973E-2</v>
      </c>
      <c r="AD17" s="136">
        <v>9.1608010903467436E-3</v>
      </c>
      <c r="AE17" s="137"/>
      <c r="AF17" s="138">
        <v>9.5483400309999986</v>
      </c>
      <c r="AG17" s="138">
        <v>16955.231526530399</v>
      </c>
      <c r="AH17" s="138">
        <v>1424.8770338273</v>
      </c>
      <c r="AI17" s="138">
        <v>8.7180467200000002</v>
      </c>
      <c r="AJ17" s="138" t="s">
        <v>392</v>
      </c>
      <c r="AK17" s="138" t="s">
        <v>385</v>
      </c>
      <c r="AL17" s="147" t="s">
        <v>49</v>
      </c>
    </row>
    <row r="18" spans="1:38" s="2" customFormat="1" ht="26.25" customHeight="1" thickBot="1" x14ac:dyDescent="0.25">
      <c r="A18" s="63" t="s">
        <v>53</v>
      </c>
      <c r="B18" s="63" t="s">
        <v>60</v>
      </c>
      <c r="C18" s="64" t="s">
        <v>61</v>
      </c>
      <c r="D18" s="65"/>
      <c r="E18" s="136">
        <v>5.7046729999999995E-3</v>
      </c>
      <c r="F18" s="136">
        <v>3.5311699999999996E-4</v>
      </c>
      <c r="G18" s="136">
        <v>3.5331000000000004E-5</v>
      </c>
      <c r="H18" s="136" t="s">
        <v>392</v>
      </c>
      <c r="I18" s="136">
        <v>2.4974399999999993E-4</v>
      </c>
      <c r="J18" s="136">
        <v>2.7788599999999998E-4</v>
      </c>
      <c r="K18" s="136">
        <v>2.9270000000000001E-4</v>
      </c>
      <c r="L18" s="136">
        <v>1.0183142884820133E-5</v>
      </c>
      <c r="M18" s="136">
        <v>2.3029330000000001E-3</v>
      </c>
      <c r="N18" s="136">
        <v>1.4770836016134002E-6</v>
      </c>
      <c r="O18" s="136">
        <v>1.2084803654946E-7</v>
      </c>
      <c r="P18" s="136">
        <v>7.2481655073036017E-5</v>
      </c>
      <c r="Q18" s="136">
        <v>1.3422589434980003E-5</v>
      </c>
      <c r="R18" s="136">
        <v>1.7464674945322001E-6</v>
      </c>
      <c r="S18" s="136">
        <v>3.5069868114644005E-7</v>
      </c>
      <c r="T18" s="136">
        <v>1.7449686334762003E-6</v>
      </c>
      <c r="U18" s="136">
        <v>7.7858247604852026E-6</v>
      </c>
      <c r="V18" s="136">
        <v>9.8209583708962019E-5</v>
      </c>
      <c r="W18" s="136">
        <v>6.9807176432488022E-5</v>
      </c>
      <c r="X18" s="136">
        <v>9.6655790192368002E-5</v>
      </c>
      <c r="Y18" s="136">
        <v>3.8936540042026007E-4</v>
      </c>
      <c r="Z18" s="136">
        <v>1.4765917878294005E-4</v>
      </c>
      <c r="AA18" s="136">
        <v>1.4497314642175204E-4</v>
      </c>
      <c r="AB18" s="136">
        <v>7.786535158173202E-4</v>
      </c>
      <c r="AC18" s="136" t="s">
        <v>395</v>
      </c>
      <c r="AD18" s="136" t="s">
        <v>395</v>
      </c>
      <c r="AE18" s="137"/>
      <c r="AF18" s="138">
        <v>7.8065680000000007E-3</v>
      </c>
      <c r="AG18" s="138" t="s">
        <v>392</v>
      </c>
      <c r="AH18" s="138">
        <v>134.22355237940002</v>
      </c>
      <c r="AI18" s="138" t="s">
        <v>392</v>
      </c>
      <c r="AJ18" s="138" t="s">
        <v>392</v>
      </c>
      <c r="AK18" s="138" t="s">
        <v>385</v>
      </c>
      <c r="AL18" s="147" t="s">
        <v>49</v>
      </c>
    </row>
    <row r="19" spans="1:38" s="2" customFormat="1" ht="26.25" customHeight="1" thickBot="1" x14ac:dyDescent="0.25">
      <c r="A19" s="63" t="s">
        <v>53</v>
      </c>
      <c r="B19" s="63" t="s">
        <v>62</v>
      </c>
      <c r="C19" s="64" t="s">
        <v>63</v>
      </c>
      <c r="D19" s="65"/>
      <c r="E19" s="136">
        <v>0.21050886199999999</v>
      </c>
      <c r="F19" s="136">
        <v>5.2500650000000017E-3</v>
      </c>
      <c r="G19" s="136">
        <v>6.8415400000000001E-3</v>
      </c>
      <c r="H19" s="136" t="s">
        <v>392</v>
      </c>
      <c r="I19" s="136">
        <v>1.0107315999999991E-2</v>
      </c>
      <c r="J19" s="136">
        <v>1.0424339999999992E-2</v>
      </c>
      <c r="K19" s="136">
        <v>1.0766937000000001E-2</v>
      </c>
      <c r="L19" s="136">
        <v>1.4181748777281355E-3</v>
      </c>
      <c r="M19" s="136">
        <v>6.7503656000000009E-2</v>
      </c>
      <c r="N19" s="136">
        <v>6.0033491958078914E-3</v>
      </c>
      <c r="O19" s="136">
        <v>2.693497283171008E-4</v>
      </c>
      <c r="P19" s="136">
        <v>2.5664676462439778E-3</v>
      </c>
      <c r="Q19" s="136">
        <v>5.005694281389649E-4</v>
      </c>
      <c r="R19" s="136">
        <v>4.3646421066453807E-4</v>
      </c>
      <c r="S19" s="136">
        <v>1.1071576154727762E-4</v>
      </c>
      <c r="T19" s="136">
        <v>6.8226012041933018E-4</v>
      </c>
      <c r="U19" s="136">
        <v>2.575868487540696E-4</v>
      </c>
      <c r="V19" s="136">
        <v>1.1646057642251101E-2</v>
      </c>
      <c r="W19" s="136">
        <v>3.9388826166040858E-3</v>
      </c>
      <c r="X19" s="136">
        <v>3.2611618659436131E-3</v>
      </c>
      <c r="Y19" s="136">
        <v>1.2744938873636627E-2</v>
      </c>
      <c r="Z19" s="136">
        <v>4.8105571036803187E-3</v>
      </c>
      <c r="AA19" s="136">
        <v>4.7078035477751455E-3</v>
      </c>
      <c r="AB19" s="136">
        <v>0.11028624339103571</v>
      </c>
      <c r="AC19" s="136">
        <v>8.5588556339221203E-3</v>
      </c>
      <c r="AD19" s="136">
        <v>9.9320458000000018E-7</v>
      </c>
      <c r="AE19" s="137"/>
      <c r="AF19" s="138">
        <v>8.9743464664999983</v>
      </c>
      <c r="AG19" s="138">
        <v>6.3260000000000001E-6</v>
      </c>
      <c r="AH19" s="138">
        <v>4133.2575925536985</v>
      </c>
      <c r="AI19" s="138">
        <v>171.54812799999999</v>
      </c>
      <c r="AJ19" s="138">
        <v>105.95222750000001</v>
      </c>
      <c r="AK19" s="138">
        <v>4.2380890999999998</v>
      </c>
      <c r="AL19" s="147" t="s">
        <v>398</v>
      </c>
    </row>
    <row r="20" spans="1:38" s="2" customFormat="1" ht="26.25" customHeight="1" thickBot="1" x14ac:dyDescent="0.25">
      <c r="A20" s="63" t="s">
        <v>53</v>
      </c>
      <c r="B20" s="63" t="s">
        <v>64</v>
      </c>
      <c r="C20" s="64" t="s">
        <v>65</v>
      </c>
      <c r="D20" s="65"/>
      <c r="E20" s="136">
        <v>1.1572926569999999</v>
      </c>
      <c r="F20" s="136">
        <v>7.6972684999999985E-2</v>
      </c>
      <c r="G20" s="136">
        <v>0.140097627</v>
      </c>
      <c r="H20" s="136">
        <v>1.0513284000000001E-2</v>
      </c>
      <c r="I20" s="136">
        <v>1.4513427000000001E-2</v>
      </c>
      <c r="J20" s="136">
        <v>1.4717833999999999E-2</v>
      </c>
      <c r="K20" s="136">
        <v>1.4815564E-2</v>
      </c>
      <c r="L20" s="136">
        <v>4.0620677913335203E-3</v>
      </c>
      <c r="M20" s="136">
        <v>0.61756524400000001</v>
      </c>
      <c r="N20" s="136">
        <v>3.3858343504850757E-2</v>
      </c>
      <c r="O20" s="136">
        <v>3.6105040744718975E-3</v>
      </c>
      <c r="P20" s="136">
        <v>2.68178589802015E-2</v>
      </c>
      <c r="Q20" s="136">
        <v>1.8515152749278226E-2</v>
      </c>
      <c r="R20" s="136">
        <v>6.7577654153055098E-4</v>
      </c>
      <c r="S20" s="136">
        <v>2.2544250692684798E-3</v>
      </c>
      <c r="T20" s="136">
        <v>1.795489036381184E-3</v>
      </c>
      <c r="U20" s="136">
        <v>4.4546129509790275E-3</v>
      </c>
      <c r="V20" s="136">
        <v>4.4206416253310662E-2</v>
      </c>
      <c r="W20" s="136">
        <v>0.23972158376476491</v>
      </c>
      <c r="X20" s="136">
        <v>1.023484800206875E-3</v>
      </c>
      <c r="Y20" s="136">
        <v>3.1074199503778781E-3</v>
      </c>
      <c r="Z20" s="136">
        <v>1.4508605606344666E-3</v>
      </c>
      <c r="AA20" s="136">
        <v>7.1481740560132127E-4</v>
      </c>
      <c r="AB20" s="136">
        <v>6.2965827168205389E-3</v>
      </c>
      <c r="AC20" s="136">
        <v>0.10504002802668065</v>
      </c>
      <c r="AD20" s="136">
        <v>4.6892535724046704E-2</v>
      </c>
      <c r="AE20" s="137"/>
      <c r="AF20" s="138">
        <v>1.73139328</v>
      </c>
      <c r="AG20" s="138" t="s">
        <v>392</v>
      </c>
      <c r="AH20" s="138">
        <v>1843.1330175359997</v>
      </c>
      <c r="AI20" s="138">
        <v>20973.644789999995</v>
      </c>
      <c r="AJ20" s="138" t="s">
        <v>392</v>
      </c>
      <c r="AK20" s="138" t="s">
        <v>385</v>
      </c>
      <c r="AL20" s="147" t="s">
        <v>49</v>
      </c>
    </row>
    <row r="21" spans="1:38" s="2" customFormat="1" ht="26.25" customHeight="1" thickBot="1" x14ac:dyDescent="0.25">
      <c r="A21" s="63" t="s">
        <v>53</v>
      </c>
      <c r="B21" s="63" t="s">
        <v>66</v>
      </c>
      <c r="C21" s="64" t="s">
        <v>67</v>
      </c>
      <c r="D21" s="65"/>
      <c r="E21" s="136">
        <v>0.31737515900000002</v>
      </c>
      <c r="F21" s="136">
        <v>4.8205531000000003E-2</v>
      </c>
      <c r="G21" s="136">
        <v>0.13571512899999999</v>
      </c>
      <c r="H21" s="136">
        <v>1.3100822999999999E-2</v>
      </c>
      <c r="I21" s="136">
        <v>4.4383520000000017E-2</v>
      </c>
      <c r="J21" s="136">
        <v>5.477265600000001E-2</v>
      </c>
      <c r="K21" s="136">
        <v>6.7770777000000004E-2</v>
      </c>
      <c r="L21" s="136">
        <v>5.5526675307217572E-3</v>
      </c>
      <c r="M21" s="136">
        <v>0.16023283099999999</v>
      </c>
      <c r="N21" s="136">
        <v>6.7928718100934773E-2</v>
      </c>
      <c r="O21" s="136">
        <v>2.8727484631723356E-3</v>
      </c>
      <c r="P21" s="136">
        <v>5.6624392417165539E-3</v>
      </c>
      <c r="Q21" s="136">
        <v>2.2681775469885496E-3</v>
      </c>
      <c r="R21" s="136">
        <v>1.0025378754763004E-2</v>
      </c>
      <c r="S21" s="136">
        <v>9.2585023875848393E-3</v>
      </c>
      <c r="T21" s="136">
        <v>6.5343545778495469E-3</v>
      </c>
      <c r="U21" s="136">
        <v>1.1287222055452837E-3</v>
      </c>
      <c r="V21" s="136">
        <v>0.17687197544990468</v>
      </c>
      <c r="W21" s="136">
        <v>0.11375850889005136</v>
      </c>
      <c r="X21" s="136">
        <v>2.560834107314159E-2</v>
      </c>
      <c r="Y21" s="136">
        <v>4.025784206810018E-2</v>
      </c>
      <c r="Z21" s="136">
        <v>1.5749653921479808E-2</v>
      </c>
      <c r="AA21" s="136">
        <v>1.3055011201865585E-2</v>
      </c>
      <c r="AB21" s="136">
        <v>9.467084826458716E-2</v>
      </c>
      <c r="AC21" s="136">
        <v>1.0693583467939998E-3</v>
      </c>
      <c r="AD21" s="136">
        <v>8.0833978360667594E-2</v>
      </c>
      <c r="AE21" s="137"/>
      <c r="AF21" s="138">
        <v>11.205127588</v>
      </c>
      <c r="AG21" s="138">
        <v>475.43931369999996</v>
      </c>
      <c r="AH21" s="138">
        <v>3334.0159470411004</v>
      </c>
      <c r="AI21" s="138">
        <v>179.71473412999995</v>
      </c>
      <c r="AJ21" s="138" t="s">
        <v>392</v>
      </c>
      <c r="AK21" s="138" t="s">
        <v>385</v>
      </c>
      <c r="AL21" s="147" t="s">
        <v>49</v>
      </c>
    </row>
    <row r="22" spans="1:38" s="2" customFormat="1" ht="26.25" customHeight="1" thickBot="1" x14ac:dyDescent="0.25">
      <c r="A22" s="63" t="s">
        <v>53</v>
      </c>
      <c r="B22" s="67" t="s">
        <v>68</v>
      </c>
      <c r="C22" s="64" t="s">
        <v>69</v>
      </c>
      <c r="D22" s="65"/>
      <c r="E22" s="136">
        <v>4.2350620989999994</v>
      </c>
      <c r="F22" s="136">
        <v>0.18451290900000003</v>
      </c>
      <c r="G22" s="136">
        <v>0.29941657099999996</v>
      </c>
      <c r="H22" s="136">
        <v>4.1511821999999997E-2</v>
      </c>
      <c r="I22" s="136">
        <v>1.4034289999999997E-3</v>
      </c>
      <c r="J22" s="136">
        <v>1.4614839999999997E-3</v>
      </c>
      <c r="K22" s="136">
        <v>1.479223E-3</v>
      </c>
      <c r="L22" s="136">
        <v>3.1132773362170513E-4</v>
      </c>
      <c r="M22" s="136">
        <v>9.9209256660000005</v>
      </c>
      <c r="N22" s="136">
        <v>0.31471292642000004</v>
      </c>
      <c r="O22" s="136">
        <v>2.556802532E-2</v>
      </c>
      <c r="P22" s="136">
        <v>0.14543990251000002</v>
      </c>
      <c r="Q22" s="136">
        <v>7.8369680234999989E-2</v>
      </c>
      <c r="R22" s="136">
        <v>0.12075458539000002</v>
      </c>
      <c r="S22" s="136">
        <v>0.19055662621299999</v>
      </c>
      <c r="T22" s="136">
        <v>0.14712507271000003</v>
      </c>
      <c r="U22" s="136">
        <v>7.4514414887000002E-2</v>
      </c>
      <c r="V22" s="136">
        <v>1.2487791269599999</v>
      </c>
      <c r="W22" s="136">
        <v>7.0336179585389997</v>
      </c>
      <c r="X22" s="136">
        <v>1.9144019634999998E-5</v>
      </c>
      <c r="Y22" s="136">
        <v>8.2466546119999999E-4</v>
      </c>
      <c r="Z22" s="136">
        <v>2.2678300183000003E-4</v>
      </c>
      <c r="AA22" s="136">
        <v>1.2664505297000001E-4</v>
      </c>
      <c r="AB22" s="136">
        <v>1.5984685356350001E-3</v>
      </c>
      <c r="AC22" s="136">
        <v>1.3588198534E-2</v>
      </c>
      <c r="AD22" s="136">
        <v>0.30335908037000003</v>
      </c>
      <c r="AE22" s="137"/>
      <c r="AF22" s="138">
        <v>2409.2230552780002</v>
      </c>
      <c r="AG22" s="138">
        <v>3776.2350696919998</v>
      </c>
      <c r="AH22" s="138">
        <v>4401.2270445568001</v>
      </c>
      <c r="AI22" s="138">
        <v>5981.2051469700009</v>
      </c>
      <c r="AJ22" s="138">
        <v>379.40578254000002</v>
      </c>
      <c r="AK22" s="138" t="s">
        <v>385</v>
      </c>
      <c r="AL22" s="147" t="s">
        <v>49</v>
      </c>
    </row>
    <row r="23" spans="1:38" s="2" customFormat="1" ht="26.25" customHeight="1" thickBot="1" x14ac:dyDescent="0.25">
      <c r="A23" s="63" t="s">
        <v>70</v>
      </c>
      <c r="B23" s="67" t="s">
        <v>363</v>
      </c>
      <c r="C23" s="64" t="s">
        <v>359</v>
      </c>
      <c r="D23" s="110"/>
      <c r="E23" s="136">
        <v>0.43129400000000001</v>
      </c>
      <c r="F23" s="136">
        <v>6.2794000000000003E-2</v>
      </c>
      <c r="G23" s="136">
        <v>2.7999999999999998E-4</v>
      </c>
      <c r="H23" s="136">
        <v>1.08E-4</v>
      </c>
      <c r="I23" s="136">
        <v>2.7509000000000002E-2</v>
      </c>
      <c r="J23" s="136">
        <v>2.7509000000000002E-2</v>
      </c>
      <c r="K23" s="136">
        <v>2.7509000000000002E-2</v>
      </c>
      <c r="L23" s="136">
        <v>1.6986000000000001E-2</v>
      </c>
      <c r="M23" s="136">
        <v>0.91043000000000007</v>
      </c>
      <c r="N23" s="136" t="s">
        <v>395</v>
      </c>
      <c r="O23" s="136">
        <v>1.4000000000000001E-4</v>
      </c>
      <c r="P23" s="136" t="s">
        <v>395</v>
      </c>
      <c r="Q23" s="136" t="s">
        <v>395</v>
      </c>
      <c r="R23" s="136">
        <v>6.9999999999999999E-4</v>
      </c>
      <c r="S23" s="136">
        <v>2.3799999999999998E-2</v>
      </c>
      <c r="T23" s="136">
        <v>9.8000000000000019E-4</v>
      </c>
      <c r="U23" s="136">
        <v>1.4000000000000001E-4</v>
      </c>
      <c r="V23" s="136">
        <v>1.3999999999999999E-2</v>
      </c>
      <c r="W23" s="136" t="s">
        <v>395</v>
      </c>
      <c r="X23" s="136">
        <v>4.2999999999999999E-4</v>
      </c>
      <c r="Y23" s="136">
        <v>6.8999999999999997E-4</v>
      </c>
      <c r="Z23" s="136" t="s">
        <v>395</v>
      </c>
      <c r="AA23" s="136" t="s">
        <v>395</v>
      </c>
      <c r="AB23" s="136">
        <v>1.1199999999999999E-3</v>
      </c>
      <c r="AC23" s="136" t="s">
        <v>395</v>
      </c>
      <c r="AD23" s="136" t="s">
        <v>395</v>
      </c>
      <c r="AE23" s="137"/>
      <c r="AF23" s="136">
        <v>547.48393919840373</v>
      </c>
      <c r="AG23" s="136" t="s">
        <v>385</v>
      </c>
      <c r="AH23" s="136" t="s">
        <v>385</v>
      </c>
      <c r="AI23" s="136">
        <v>40.137090074093905</v>
      </c>
      <c r="AJ23" s="136" t="s">
        <v>385</v>
      </c>
      <c r="AK23" s="136" t="s">
        <v>385</v>
      </c>
      <c r="AL23" s="145" t="s">
        <v>49</v>
      </c>
    </row>
    <row r="24" spans="1:38" s="2" customFormat="1" ht="26.25" customHeight="1" thickBot="1" x14ac:dyDescent="0.25">
      <c r="A24" s="68" t="s">
        <v>53</v>
      </c>
      <c r="B24" s="67" t="s">
        <v>71</v>
      </c>
      <c r="C24" s="64" t="s">
        <v>72</v>
      </c>
      <c r="D24" s="65"/>
      <c r="E24" s="136">
        <v>1.0763597789999999</v>
      </c>
      <c r="F24" s="136">
        <v>5.2788077512905822</v>
      </c>
      <c r="G24" s="136">
        <v>0.28764277700000002</v>
      </c>
      <c r="H24" s="136">
        <v>7.6306789999999996E-3</v>
      </c>
      <c r="I24" s="136">
        <v>0.13280391700000013</v>
      </c>
      <c r="J24" s="136">
        <v>0.18300214600000012</v>
      </c>
      <c r="K24" s="136">
        <v>0.264835178</v>
      </c>
      <c r="L24" s="136">
        <v>3.6023506938601159E-2</v>
      </c>
      <c r="M24" s="136">
        <v>1.1603232700000001</v>
      </c>
      <c r="N24" s="136">
        <v>1.6577816695585616E-2</v>
      </c>
      <c r="O24" s="136">
        <v>5.6067382622605544E-3</v>
      </c>
      <c r="P24" s="136">
        <v>5.6989112708308977E-3</v>
      </c>
      <c r="Q24" s="136">
        <v>4.2950902355362117E-3</v>
      </c>
      <c r="R24" s="136">
        <v>9.9243830471569764E-3</v>
      </c>
      <c r="S24" s="136">
        <v>3.044656585929248E-3</v>
      </c>
      <c r="T24" s="136">
        <v>1.0200563959479934E-2</v>
      </c>
      <c r="U24" s="136">
        <v>6.1554155029439036E-3</v>
      </c>
      <c r="V24" s="136">
        <v>0.20558498765464228</v>
      </c>
      <c r="W24" s="136">
        <v>8.2813007012301321E-2</v>
      </c>
      <c r="X24" s="136">
        <v>3.9361450723012035E-3</v>
      </c>
      <c r="Y24" s="136">
        <v>6.5626694871701698E-3</v>
      </c>
      <c r="Z24" s="136">
        <v>2.1369810826511381E-3</v>
      </c>
      <c r="AA24" s="136">
        <v>1.6344905044366664E-3</v>
      </c>
      <c r="AB24" s="136">
        <v>1.4270286146559176E-2</v>
      </c>
      <c r="AC24" s="136">
        <v>2.1001825153588383E-2</v>
      </c>
      <c r="AD24" s="136">
        <v>8.4912047321081159E-3</v>
      </c>
      <c r="AE24" s="137"/>
      <c r="AF24" s="138">
        <v>217.54431832000009</v>
      </c>
      <c r="AG24" s="138">
        <v>179.93835224999995</v>
      </c>
      <c r="AH24" s="138">
        <v>7114.9234019852993</v>
      </c>
      <c r="AI24" s="138">
        <v>3008.6622821900005</v>
      </c>
      <c r="AJ24" s="138" t="s">
        <v>392</v>
      </c>
      <c r="AK24" s="138" t="s">
        <v>392</v>
      </c>
      <c r="AL24" s="147" t="s">
        <v>49</v>
      </c>
    </row>
    <row r="25" spans="1:38" s="2" customFormat="1" ht="26.25" customHeight="1" thickBot="1" x14ac:dyDescent="0.25">
      <c r="A25" s="63" t="s">
        <v>73</v>
      </c>
      <c r="B25" s="67" t="s">
        <v>74</v>
      </c>
      <c r="C25" s="69" t="s">
        <v>75</v>
      </c>
      <c r="D25" s="65"/>
      <c r="E25" s="136">
        <v>3.6420867096357994E-2</v>
      </c>
      <c r="F25" s="136">
        <v>5.74346337425127E-4</v>
      </c>
      <c r="G25" s="136">
        <v>2.2233592130470009E-3</v>
      </c>
      <c r="H25" s="136" t="s">
        <v>395</v>
      </c>
      <c r="I25" s="136">
        <v>4.5500146902564391E-4</v>
      </c>
      <c r="J25" s="136">
        <v>4.5500146902564391E-4</v>
      </c>
      <c r="K25" s="136">
        <v>4.5500146902564391E-4</v>
      </c>
      <c r="L25" s="136">
        <v>2.1840070513230907E-4</v>
      </c>
      <c r="M25" s="136">
        <v>2.906562374857305E-2</v>
      </c>
      <c r="N25" s="136">
        <v>1.694453835200001E-3</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6">
        <v>114.61101090274498</v>
      </c>
      <c r="AG25" s="136" t="s">
        <v>385</v>
      </c>
      <c r="AH25" s="136" t="s">
        <v>385</v>
      </c>
      <c r="AI25" s="136" t="s">
        <v>385</v>
      </c>
      <c r="AJ25" s="136" t="s">
        <v>385</v>
      </c>
      <c r="AK25" s="136" t="s">
        <v>385</v>
      </c>
      <c r="AL25" s="147" t="s">
        <v>49</v>
      </c>
    </row>
    <row r="26" spans="1:38" s="2" customFormat="1" ht="26.25" customHeight="1" thickBot="1" x14ac:dyDescent="0.25">
      <c r="A26" s="63" t="s">
        <v>73</v>
      </c>
      <c r="B26" s="63" t="s">
        <v>76</v>
      </c>
      <c r="C26" s="64" t="s">
        <v>77</v>
      </c>
      <c r="D26" s="65"/>
      <c r="E26" s="136">
        <v>6.9089376600200015E-4</v>
      </c>
      <c r="F26" s="136">
        <v>5.3254525649352498E-5</v>
      </c>
      <c r="G26" s="136">
        <v>5.6797965814000002E-5</v>
      </c>
      <c r="H26" s="136" t="s">
        <v>395</v>
      </c>
      <c r="I26" s="136">
        <v>4.9559015622174999E-5</v>
      </c>
      <c r="J26" s="136">
        <v>4.9559015622174999E-5</v>
      </c>
      <c r="K26" s="136">
        <v>4.9559015622174999E-5</v>
      </c>
      <c r="L26" s="136">
        <v>2.3788327498643998E-5</v>
      </c>
      <c r="M26" s="136">
        <v>2.9668734043760804E-3</v>
      </c>
      <c r="N26" s="136">
        <v>8.9091100000000009E-4</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6">
        <v>2.9289131899230001</v>
      </c>
      <c r="AG26" s="136" t="s">
        <v>385</v>
      </c>
      <c r="AH26" s="136" t="s">
        <v>385</v>
      </c>
      <c r="AI26" s="136" t="s">
        <v>385</v>
      </c>
      <c r="AJ26" s="136" t="s">
        <v>385</v>
      </c>
      <c r="AK26" s="136" t="s">
        <v>385</v>
      </c>
      <c r="AL26" s="147" t="s">
        <v>49</v>
      </c>
    </row>
    <row r="27" spans="1:38" s="2" customFormat="1" ht="26.25" customHeight="1" thickBot="1" x14ac:dyDescent="0.25">
      <c r="A27" s="63" t="s">
        <v>78</v>
      </c>
      <c r="B27" s="63" t="s">
        <v>79</v>
      </c>
      <c r="C27" s="64" t="s">
        <v>80</v>
      </c>
      <c r="D27" s="65"/>
      <c r="E27" s="136">
        <v>11.110188116285665</v>
      </c>
      <c r="F27" s="136">
        <v>1.080879807959243</v>
      </c>
      <c r="G27" s="136">
        <v>2.3650682468539203E-2</v>
      </c>
      <c r="H27" s="136">
        <v>0.30589391803724675</v>
      </c>
      <c r="I27" s="136">
        <v>0.31552856446107075</v>
      </c>
      <c r="J27" s="136">
        <v>0.31552856446107075</v>
      </c>
      <c r="K27" s="136">
        <v>0.31552856446107075</v>
      </c>
      <c r="L27" s="136">
        <v>0.25174227454270304</v>
      </c>
      <c r="M27" s="136">
        <v>11.122561321984104</v>
      </c>
      <c r="N27" s="136">
        <v>1.3644453458333651E-3</v>
      </c>
      <c r="O27" s="136">
        <v>1.5672207403871416E-4</v>
      </c>
      <c r="P27" s="136">
        <v>1.0276384100922863E-2</v>
      </c>
      <c r="Q27" s="136">
        <v>2.6275489836481355E-4</v>
      </c>
      <c r="R27" s="136">
        <v>1.2602027446308905E-2</v>
      </c>
      <c r="S27" s="136">
        <v>8.5903091045871297E-3</v>
      </c>
      <c r="T27" s="136">
        <v>1.387177784313625E-3</v>
      </c>
      <c r="U27" s="136">
        <v>2.1206564865219844E-4</v>
      </c>
      <c r="V27" s="136">
        <v>3.6683536480728536E-2</v>
      </c>
      <c r="W27" s="136">
        <v>0.55046830000000002</v>
      </c>
      <c r="X27" s="136">
        <v>3.3503104783600003E-2</v>
      </c>
      <c r="Y27" s="136">
        <v>3.8295146681900004E-2</v>
      </c>
      <c r="Z27" s="136">
        <v>2.9014242420900001E-2</v>
      </c>
      <c r="AA27" s="136">
        <v>3.3238842538699999E-2</v>
      </c>
      <c r="AB27" s="136">
        <v>0.1340513364251</v>
      </c>
      <c r="AC27" s="136">
        <v>5.5046860000000002E-4</v>
      </c>
      <c r="AD27" s="136">
        <v>1.1019009999999999E-4</v>
      </c>
      <c r="AE27" s="137"/>
      <c r="AF27" s="136">
        <v>64939.0899372981</v>
      </c>
      <c r="AG27" s="136" t="s">
        <v>385</v>
      </c>
      <c r="AH27" s="136">
        <v>42.758953446</v>
      </c>
      <c r="AI27" s="136">
        <v>4445.6905786493999</v>
      </c>
      <c r="AJ27" s="136" t="s">
        <v>385</v>
      </c>
      <c r="AK27" s="136" t="s">
        <v>385</v>
      </c>
      <c r="AL27" s="147" t="s">
        <v>49</v>
      </c>
    </row>
    <row r="28" spans="1:38" s="2" customFormat="1" ht="26.25" customHeight="1" thickBot="1" x14ac:dyDescent="0.25">
      <c r="A28" s="63" t="s">
        <v>78</v>
      </c>
      <c r="B28" s="63" t="s">
        <v>81</v>
      </c>
      <c r="C28" s="64" t="s">
        <v>82</v>
      </c>
      <c r="D28" s="65"/>
      <c r="E28" s="136">
        <v>3.7109959249967699</v>
      </c>
      <c r="F28" s="136">
        <v>0.12135518699976534</v>
      </c>
      <c r="G28" s="136">
        <v>4.4945562554984872E-3</v>
      </c>
      <c r="H28" s="136">
        <v>1.5849327193467738E-2</v>
      </c>
      <c r="I28" s="136">
        <v>0.10674838997366255</v>
      </c>
      <c r="J28" s="136">
        <v>0.10674838997366255</v>
      </c>
      <c r="K28" s="136">
        <v>0.10674838997366255</v>
      </c>
      <c r="L28" s="136">
        <v>8.8383496239270998E-2</v>
      </c>
      <c r="M28" s="136">
        <v>1.2912160592771276</v>
      </c>
      <c r="N28" s="136">
        <v>1.6539634503547122E-4</v>
      </c>
      <c r="O28" s="136">
        <v>1.7146257722434297E-5</v>
      </c>
      <c r="P28" s="136">
        <v>1.6279335626757903E-3</v>
      </c>
      <c r="Q28" s="136">
        <v>3.277595739765063E-5</v>
      </c>
      <c r="R28" s="136">
        <v>2.4947772337344546E-3</v>
      </c>
      <c r="S28" s="136">
        <v>1.6771432577166235E-3</v>
      </c>
      <c r="T28" s="136">
        <v>9.1333401598006695E-5</v>
      </c>
      <c r="U28" s="136">
        <v>3.125939935043268E-5</v>
      </c>
      <c r="V28" s="136">
        <v>5.5811951416613438E-3</v>
      </c>
      <c r="W28" s="136">
        <v>0.11253550000000001</v>
      </c>
      <c r="X28" s="136">
        <v>6.1000290457000001E-3</v>
      </c>
      <c r="Y28" s="136">
        <v>6.8384509651000002E-3</v>
      </c>
      <c r="Z28" s="136">
        <v>5.3584698082000002E-3</v>
      </c>
      <c r="AA28" s="136">
        <v>5.7026925672000002E-3</v>
      </c>
      <c r="AB28" s="136">
        <v>2.3999642386200001E-2</v>
      </c>
      <c r="AC28" s="136">
        <v>1.125357E-4</v>
      </c>
      <c r="AD28" s="136">
        <v>2.2535300000000001E-5</v>
      </c>
      <c r="AE28" s="137"/>
      <c r="AF28" s="136">
        <v>11626.4404247315</v>
      </c>
      <c r="AG28" s="136" t="s">
        <v>385</v>
      </c>
      <c r="AH28" s="136" t="s">
        <v>385</v>
      </c>
      <c r="AI28" s="136">
        <v>848.94683331429997</v>
      </c>
      <c r="AJ28" s="136" t="s">
        <v>385</v>
      </c>
      <c r="AK28" s="136" t="s">
        <v>385</v>
      </c>
      <c r="AL28" s="147" t="s">
        <v>49</v>
      </c>
    </row>
    <row r="29" spans="1:38" s="2" customFormat="1" ht="26.25" customHeight="1" thickBot="1" x14ac:dyDescent="0.25">
      <c r="A29" s="63" t="s">
        <v>78</v>
      </c>
      <c r="B29" s="63" t="s">
        <v>83</v>
      </c>
      <c r="C29" s="64" t="s">
        <v>84</v>
      </c>
      <c r="D29" s="65"/>
      <c r="E29" s="136">
        <v>3.3933820446077112</v>
      </c>
      <c r="F29" s="136">
        <v>0.14026870074542408</v>
      </c>
      <c r="G29" s="136">
        <v>5.8095834990111719E-3</v>
      </c>
      <c r="H29" s="136">
        <v>1.7060845072900517E-2</v>
      </c>
      <c r="I29" s="136">
        <v>4.6268314875783069E-2</v>
      </c>
      <c r="J29" s="136">
        <v>4.6268314875783069E-2</v>
      </c>
      <c r="K29" s="136">
        <v>4.6268314875783069E-2</v>
      </c>
      <c r="L29" s="136">
        <v>2.9419229799095028E-2</v>
      </c>
      <c r="M29" s="136">
        <v>0.98306839775474253</v>
      </c>
      <c r="N29" s="136">
        <v>1.9111391191328441E-4</v>
      </c>
      <c r="O29" s="136">
        <v>1.9111620942942782E-5</v>
      </c>
      <c r="P29" s="136">
        <v>2.0257600225724514E-3</v>
      </c>
      <c r="Q29" s="136">
        <v>3.8222667506849702E-5</v>
      </c>
      <c r="R29" s="136">
        <v>3.2488164573073377E-3</v>
      </c>
      <c r="S29" s="136">
        <v>2.1786196761319145E-3</v>
      </c>
      <c r="T29" s="136">
        <v>7.6455099457309222E-5</v>
      </c>
      <c r="U29" s="136">
        <v>3.8222093127813831E-5</v>
      </c>
      <c r="V29" s="136">
        <v>6.8799595316354151E-3</v>
      </c>
      <c r="W29" s="136">
        <v>3.8986599999999996E-2</v>
      </c>
      <c r="X29" s="136">
        <v>1.9440175059E-3</v>
      </c>
      <c r="Y29" s="136">
        <v>1.1772106007899999E-2</v>
      </c>
      <c r="Z29" s="136">
        <v>1.31545184573E-2</v>
      </c>
      <c r="AA29" s="136">
        <v>3.0240272309999998E-3</v>
      </c>
      <c r="AB29" s="136">
        <v>2.9894669202099999E-2</v>
      </c>
      <c r="AC29" s="136">
        <v>2.8343900000000001E-5</v>
      </c>
      <c r="AD29" s="136">
        <v>6.0572000000000002E-6</v>
      </c>
      <c r="AE29" s="137"/>
      <c r="AF29" s="136">
        <v>14924.738566054</v>
      </c>
      <c r="AG29" s="136" t="s">
        <v>385</v>
      </c>
      <c r="AH29" s="136">
        <v>100.4085904542</v>
      </c>
      <c r="AI29" s="136">
        <v>1098.2935791853999</v>
      </c>
      <c r="AJ29" s="136" t="s">
        <v>385</v>
      </c>
      <c r="AK29" s="136" t="s">
        <v>385</v>
      </c>
      <c r="AL29" s="147" t="s">
        <v>49</v>
      </c>
    </row>
    <row r="30" spans="1:38" s="2" customFormat="1" ht="26.25" customHeight="1" thickBot="1" x14ac:dyDescent="0.25">
      <c r="A30" s="63" t="s">
        <v>78</v>
      </c>
      <c r="B30" s="63" t="s">
        <v>85</v>
      </c>
      <c r="C30" s="64" t="s">
        <v>86</v>
      </c>
      <c r="D30" s="65"/>
      <c r="E30" s="136">
        <v>1.5688893320038113E-2</v>
      </c>
      <c r="F30" s="136">
        <v>4.8488897848410518E-2</v>
      </c>
      <c r="G30" s="136">
        <v>8.4353610565750868E-5</v>
      </c>
      <c r="H30" s="136">
        <v>3.0221413809740821E-4</v>
      </c>
      <c r="I30" s="136">
        <v>1.0536260226819811E-3</v>
      </c>
      <c r="J30" s="136">
        <v>1.0536260226819811E-3</v>
      </c>
      <c r="K30" s="136">
        <v>1.0536260226819811E-3</v>
      </c>
      <c r="L30" s="136">
        <v>2.1135506745206722E-4</v>
      </c>
      <c r="M30" s="136">
        <v>0.300509413424498</v>
      </c>
      <c r="N30" s="136">
        <v>9.6265697320282775E-6</v>
      </c>
      <c r="O30" s="136">
        <v>1.3055914244552458E-6</v>
      </c>
      <c r="P30" s="136">
        <v>5.2069658322031748E-5</v>
      </c>
      <c r="Q30" s="136">
        <v>1.9204632644675294E-6</v>
      </c>
      <c r="R30" s="136">
        <v>3.7759509798302513E-5</v>
      </c>
      <c r="S30" s="136">
        <v>2.6977519346536455E-5</v>
      </c>
      <c r="T30" s="136">
        <v>1.3798586331562603E-5</v>
      </c>
      <c r="U30" s="136">
        <v>1.2297436800245675E-6</v>
      </c>
      <c r="V30" s="136">
        <v>1.3743654770742313E-3</v>
      </c>
      <c r="W30" s="136">
        <v>1.8224000000000001E-3</v>
      </c>
      <c r="X30" s="136">
        <v>4.8027701500000002E-5</v>
      </c>
      <c r="Y30" s="136">
        <v>5.5989057900000003E-5</v>
      </c>
      <c r="Z30" s="136">
        <v>3.85237312E-5</v>
      </c>
      <c r="AA30" s="136">
        <v>6.1012582800000003E-5</v>
      </c>
      <c r="AB30" s="136">
        <v>2.0355307340000001E-4</v>
      </c>
      <c r="AC30" s="136">
        <v>1.8224999999999999E-6</v>
      </c>
      <c r="AD30" s="136">
        <v>5.0940000000000005E-7</v>
      </c>
      <c r="AE30" s="137"/>
      <c r="AF30" s="136">
        <v>238.5063322208</v>
      </c>
      <c r="AG30" s="136" t="s">
        <v>385</v>
      </c>
      <c r="AH30" s="136" t="s">
        <v>385</v>
      </c>
      <c r="AI30" s="136">
        <v>14.9381536677</v>
      </c>
      <c r="AJ30" s="136" t="s">
        <v>385</v>
      </c>
      <c r="AK30" s="136" t="s">
        <v>385</v>
      </c>
      <c r="AL30" s="147" t="s">
        <v>49</v>
      </c>
    </row>
    <row r="31" spans="1:38" s="2" customFormat="1" ht="26.25" customHeight="1" thickBot="1" x14ac:dyDescent="0.25">
      <c r="A31" s="63" t="s">
        <v>78</v>
      </c>
      <c r="B31" s="63" t="s">
        <v>87</v>
      </c>
      <c r="C31" s="64" t="s">
        <v>88</v>
      </c>
      <c r="D31" s="65"/>
      <c r="E31" s="136" t="s">
        <v>385</v>
      </c>
      <c r="F31" s="136">
        <v>1.7566791283273753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6">
        <v>76.985099505700006</v>
      </c>
      <c r="AG31" s="136" t="s">
        <v>385</v>
      </c>
      <c r="AH31" s="136" t="s">
        <v>385</v>
      </c>
      <c r="AI31" s="136">
        <v>4.8197936078000003</v>
      </c>
      <c r="AJ31" s="136" t="s">
        <v>385</v>
      </c>
      <c r="AK31" s="136"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0.33694382120976923</v>
      </c>
      <c r="J32" s="136">
        <v>0.62216550714257324</v>
      </c>
      <c r="K32" s="136">
        <v>0.82603388104723707</v>
      </c>
      <c r="L32" s="136">
        <v>3.5071227198126866E-2</v>
      </c>
      <c r="M32" s="136" t="s">
        <v>385</v>
      </c>
      <c r="N32" s="136">
        <v>0.82504696854018789</v>
      </c>
      <c r="O32" s="136">
        <v>3.882429031485207E-3</v>
      </c>
      <c r="P32" s="136" t="s">
        <v>395</v>
      </c>
      <c r="Q32" s="136">
        <v>9.5534440727787599E-3</v>
      </c>
      <c r="R32" s="136">
        <v>0.30507008293458626</v>
      </c>
      <c r="S32" s="136">
        <v>6.6742170097104188</v>
      </c>
      <c r="T32" s="136">
        <v>4.8660576278554586E-2</v>
      </c>
      <c r="U32" s="136">
        <v>6.7388764241953746E-3</v>
      </c>
      <c r="V32" s="136">
        <v>2.666145507843749</v>
      </c>
      <c r="W32" s="136" t="s">
        <v>395</v>
      </c>
      <c r="X32" s="136" t="s">
        <v>395</v>
      </c>
      <c r="Y32" s="136" t="s">
        <v>395</v>
      </c>
      <c r="Z32" s="136" t="s">
        <v>395</v>
      </c>
      <c r="AA32" s="136" t="s">
        <v>395</v>
      </c>
      <c r="AB32" s="136" t="s">
        <v>395</v>
      </c>
      <c r="AC32" s="136" t="s">
        <v>395</v>
      </c>
      <c r="AD32" s="136" t="s">
        <v>395</v>
      </c>
      <c r="AE32" s="137"/>
      <c r="AF32" s="136" t="s">
        <v>385</v>
      </c>
      <c r="AG32" s="136" t="s">
        <v>385</v>
      </c>
      <c r="AH32" s="136" t="s">
        <v>385</v>
      </c>
      <c r="AI32" s="136" t="s">
        <v>385</v>
      </c>
      <c r="AJ32" s="136" t="s">
        <v>385</v>
      </c>
      <c r="AK32" s="136">
        <v>34321.631043311783</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0.17419229765852332</v>
      </c>
      <c r="J33" s="136">
        <v>0.32257832899726546</v>
      </c>
      <c r="K33" s="136">
        <v>0.64515665799453081</v>
      </c>
      <c r="L33" s="136">
        <v>6.8386605747420264E-3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6" t="s">
        <v>385</v>
      </c>
      <c r="AJ33" s="136" t="s">
        <v>385</v>
      </c>
      <c r="AK33" s="136">
        <v>34321.631043311783</v>
      </c>
      <c r="AL33" s="147" t="s">
        <v>382</v>
      </c>
    </row>
    <row r="34" spans="1:38" s="2" customFormat="1" ht="26.25" customHeight="1" thickBot="1" x14ac:dyDescent="0.25">
      <c r="A34" s="63" t="s">
        <v>70</v>
      </c>
      <c r="B34" s="63" t="s">
        <v>93</v>
      </c>
      <c r="C34" s="64" t="s">
        <v>94</v>
      </c>
      <c r="D34" s="65"/>
      <c r="E34" s="136">
        <v>1.3603218487949995</v>
      </c>
      <c r="F34" s="136">
        <v>0.11904202067899997</v>
      </c>
      <c r="G34" s="136">
        <v>3.4891169783479996E-4</v>
      </c>
      <c r="H34" s="136">
        <v>2.4993674629999996E-4</v>
      </c>
      <c r="I34" s="136">
        <v>2.6565424547999997E-2</v>
      </c>
      <c r="J34" s="136">
        <v>2.9064792010999992E-2</v>
      </c>
      <c r="K34" s="136">
        <v>4.2205761698999991E-2</v>
      </c>
      <c r="L34" s="136">
        <v>1.72675259562E-2</v>
      </c>
      <c r="M34" s="136">
        <v>0.38309768009999989</v>
      </c>
      <c r="N34" s="136" t="s">
        <v>395</v>
      </c>
      <c r="O34" s="136">
        <v>2.4993674629999996E-4</v>
      </c>
      <c r="P34" s="136" t="s">
        <v>395</v>
      </c>
      <c r="Q34" s="136" t="s">
        <v>395</v>
      </c>
      <c r="R34" s="136">
        <v>1.2496837314999998E-3</v>
      </c>
      <c r="S34" s="136">
        <v>4.2489246870999989E-2</v>
      </c>
      <c r="T34" s="136">
        <v>1.7495572240999997E-3</v>
      </c>
      <c r="U34" s="136">
        <v>2.4993674629999996E-4</v>
      </c>
      <c r="V34" s="136">
        <v>2.4993674629999994E-2</v>
      </c>
      <c r="W34" s="136">
        <v>2.4993674629999992E-3</v>
      </c>
      <c r="X34" s="136">
        <v>7.4981023889999978E-4</v>
      </c>
      <c r="Y34" s="136">
        <v>1.2496837314999998E-3</v>
      </c>
      <c r="Z34" s="136">
        <v>8.5978240727199979E-7</v>
      </c>
      <c r="AA34" s="136">
        <v>1.9745002957699997E-7</v>
      </c>
      <c r="AB34" s="136">
        <v>2.0005512028368486E-3</v>
      </c>
      <c r="AC34" s="136">
        <v>1.9994939703999996E-4</v>
      </c>
      <c r="AD34" s="136">
        <v>0.24993674629999993</v>
      </c>
      <c r="AE34" s="137"/>
      <c r="AF34" s="136">
        <v>979.19823157585836</v>
      </c>
      <c r="AG34" s="136" t="s">
        <v>385</v>
      </c>
      <c r="AH34" s="136" t="s">
        <v>385</v>
      </c>
      <c r="AI34" s="136">
        <v>73.335394442701386</v>
      </c>
      <c r="AJ34" s="136" t="s">
        <v>385</v>
      </c>
      <c r="AK34" s="136" t="s">
        <v>385</v>
      </c>
      <c r="AL34" s="147" t="s">
        <v>49</v>
      </c>
    </row>
    <row r="35" spans="1:38" s="6" customFormat="1" ht="26.25" customHeight="1" thickBot="1" x14ac:dyDescent="0.25">
      <c r="A35" s="63" t="s">
        <v>95</v>
      </c>
      <c r="B35" s="63" t="s">
        <v>96</v>
      </c>
      <c r="C35" s="64" t="s">
        <v>97</v>
      </c>
      <c r="D35" s="65"/>
      <c r="E35" s="136">
        <v>0.377567125</v>
      </c>
      <c r="F35" s="136">
        <v>1.2855375E-2</v>
      </c>
      <c r="G35" s="136">
        <v>9.5225000000000004E-2</v>
      </c>
      <c r="H35" s="136">
        <v>3.3328750000000002E-5</v>
      </c>
      <c r="I35" s="136">
        <v>2.6662999999999999E-2</v>
      </c>
      <c r="J35" s="136">
        <v>2.9519750000000001E-2</v>
      </c>
      <c r="K35" s="136">
        <v>2.9519750000000001E-2</v>
      </c>
      <c r="L35" s="136">
        <v>3.54237E-3</v>
      </c>
      <c r="M35" s="136">
        <v>3.5233250000000001E-2</v>
      </c>
      <c r="N35" s="136">
        <v>8.5702499999999997E-4</v>
      </c>
      <c r="O35" s="136">
        <v>9.5225000000000011E-5</v>
      </c>
      <c r="P35" s="136">
        <v>9.5225000000000011E-5</v>
      </c>
      <c r="Q35" s="136">
        <v>3.2376499999999999E-3</v>
      </c>
      <c r="R35" s="136">
        <v>3.4280999999999999E-3</v>
      </c>
      <c r="S35" s="136">
        <v>5.9515625000000003E-3</v>
      </c>
      <c r="T35" s="136">
        <v>0.15236</v>
      </c>
      <c r="U35" s="136">
        <v>9.9986249999999997E-4</v>
      </c>
      <c r="V35" s="136">
        <v>5.7134999999999998E-3</v>
      </c>
      <c r="W35" s="136">
        <v>2.2377875000000001E-4</v>
      </c>
      <c r="X35" s="136">
        <v>1.428375E-4</v>
      </c>
      <c r="Y35" s="136">
        <v>2.3806249999999999E-4</v>
      </c>
      <c r="Z35" s="136">
        <v>1.7711850000000003E-7</v>
      </c>
      <c r="AA35" s="136">
        <v>4.0946750000000002E-8</v>
      </c>
      <c r="AB35" s="136">
        <v>3.8111806524999996E-4</v>
      </c>
      <c r="AC35" s="136">
        <v>6.6657500000000009E-4</v>
      </c>
      <c r="AD35" s="136">
        <v>2.7139124999999999E-3</v>
      </c>
      <c r="AE35" s="137"/>
      <c r="AF35" s="136">
        <v>200.3819675</v>
      </c>
      <c r="AG35" s="136" t="s">
        <v>385</v>
      </c>
      <c r="AH35" s="136" t="s">
        <v>385</v>
      </c>
      <c r="AI35" s="136" t="s">
        <v>385</v>
      </c>
      <c r="AJ35" s="136" t="s">
        <v>385</v>
      </c>
      <c r="AK35" s="136" t="s">
        <v>385</v>
      </c>
      <c r="AL35" s="147" t="s">
        <v>49</v>
      </c>
    </row>
    <row r="36" spans="1:38" s="2" customFormat="1" ht="26.25" customHeight="1" thickBot="1" x14ac:dyDescent="0.25">
      <c r="A36" s="63" t="s">
        <v>95</v>
      </c>
      <c r="B36" s="63" t="s">
        <v>98</v>
      </c>
      <c r="C36" s="64" t="s">
        <v>99</v>
      </c>
      <c r="D36" s="65"/>
      <c r="E36" s="136">
        <v>0.136138275</v>
      </c>
      <c r="F36" s="136">
        <v>4.6352250000000006E-3</v>
      </c>
      <c r="G36" s="136">
        <v>3.4334999999999997E-2</v>
      </c>
      <c r="H36" s="136">
        <v>1.2017250000000001E-5</v>
      </c>
      <c r="I36" s="136">
        <v>9.6137999999999987E-3</v>
      </c>
      <c r="J36" s="136">
        <v>1.064385E-2</v>
      </c>
      <c r="K36" s="136">
        <v>1.064385E-2</v>
      </c>
      <c r="L36" s="136">
        <v>1.2772619999999999E-3</v>
      </c>
      <c r="M36" s="136">
        <v>1.270395E-2</v>
      </c>
      <c r="N36" s="136">
        <v>3.0901499999999999E-4</v>
      </c>
      <c r="O36" s="136">
        <v>3.4335000000000002E-5</v>
      </c>
      <c r="P36" s="136">
        <v>3.4335000000000002E-5</v>
      </c>
      <c r="Q36" s="136">
        <v>1.1673900000000001E-3</v>
      </c>
      <c r="R36" s="136">
        <v>1.23606E-3</v>
      </c>
      <c r="S36" s="136">
        <v>2.1459374999999998E-3</v>
      </c>
      <c r="T36" s="136">
        <v>5.4935999999999999E-2</v>
      </c>
      <c r="U36" s="136">
        <v>3.6051749999999999E-4</v>
      </c>
      <c r="V36" s="136">
        <v>2.0601E-3</v>
      </c>
      <c r="W36" s="136">
        <v>8.0687249999999999E-5</v>
      </c>
      <c r="X36" s="136">
        <v>5.1502499999999997E-5</v>
      </c>
      <c r="Y36" s="136">
        <v>8.5837500000000006E-5</v>
      </c>
      <c r="Z36" s="136">
        <v>6.38631E-8</v>
      </c>
      <c r="AA36" s="136">
        <v>1.476405E-8</v>
      </c>
      <c r="AB36" s="136">
        <v>1.3741862715E-4</v>
      </c>
      <c r="AC36" s="136">
        <v>2.4034500000000002E-4</v>
      </c>
      <c r="AD36" s="136">
        <v>9.7854749999999992E-4</v>
      </c>
      <c r="AE36" s="137"/>
      <c r="AF36" s="136">
        <v>72.251140499999991</v>
      </c>
      <c r="AG36" s="136" t="s">
        <v>385</v>
      </c>
      <c r="AH36" s="136" t="s">
        <v>385</v>
      </c>
      <c r="AI36" s="136" t="s">
        <v>385</v>
      </c>
      <c r="AJ36" s="136" t="s">
        <v>385</v>
      </c>
      <c r="AK36" s="136" t="s">
        <v>385</v>
      </c>
      <c r="AL36" s="147" t="s">
        <v>49</v>
      </c>
    </row>
    <row r="37" spans="1:38" s="2" customFormat="1" ht="26.25" customHeight="1" thickBot="1" x14ac:dyDescent="0.25">
      <c r="A37" s="63" t="s">
        <v>70</v>
      </c>
      <c r="B37" s="63" t="s">
        <v>100</v>
      </c>
      <c r="C37" s="64" t="s">
        <v>369</v>
      </c>
      <c r="D37" s="65"/>
      <c r="E37" s="136">
        <v>0.14923744799999999</v>
      </c>
      <c r="F37" s="136">
        <v>0.21622332300000002</v>
      </c>
      <c r="G37" s="136">
        <v>9.7070000000000004E-6</v>
      </c>
      <c r="H37" s="136" t="s">
        <v>385</v>
      </c>
      <c r="I37" s="136">
        <v>2.5971590000000004E-3</v>
      </c>
      <c r="J37" s="136">
        <v>2.5971590000000004E-3</v>
      </c>
      <c r="K37" s="136">
        <v>2.5971589999999999E-3</v>
      </c>
      <c r="L37" s="136">
        <v>1.0602383705138857E-4</v>
      </c>
      <c r="M37" s="136">
        <v>4.4453175000000004E-2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0.18983999999999998</v>
      </c>
      <c r="AG37" s="136" t="s">
        <v>392</v>
      </c>
      <c r="AH37" s="136">
        <v>2763.6188413539999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2.6425576340000001</v>
      </c>
      <c r="F39" s="136">
        <v>1.9572180530000047</v>
      </c>
      <c r="G39" s="136">
        <v>0.36335328500000003</v>
      </c>
      <c r="H39" s="136">
        <v>1.0918999999999999E-4</v>
      </c>
      <c r="I39" s="136">
        <v>0.27868525999999927</v>
      </c>
      <c r="J39" s="136">
        <v>0.31013688799999933</v>
      </c>
      <c r="K39" s="136">
        <v>0.34890966199999995</v>
      </c>
      <c r="L39" s="136">
        <v>7.6555877222972524E-2</v>
      </c>
      <c r="M39" s="136">
        <v>2.415887782</v>
      </c>
      <c r="N39" s="136">
        <v>0.23518250574525276</v>
      </c>
      <c r="O39" s="136">
        <v>0.1031036533596973</v>
      </c>
      <c r="P39" s="136">
        <v>7.9164034896509576E-3</v>
      </c>
      <c r="Q39" s="136">
        <v>4.6081571412458465E-3</v>
      </c>
      <c r="R39" s="136">
        <v>0.18426632662641432</v>
      </c>
      <c r="S39" s="136">
        <v>5.0426632868516286E-2</v>
      </c>
      <c r="T39" s="136">
        <v>1.877726804343657E-2</v>
      </c>
      <c r="U39" s="136">
        <v>5.5875991956701732E-3</v>
      </c>
      <c r="V39" s="136">
        <v>4.0982160702325814</v>
      </c>
      <c r="W39" s="136">
        <v>0.83980206801177704</v>
      </c>
      <c r="X39" s="136">
        <v>0.10468142158224313</v>
      </c>
      <c r="Y39" s="136">
        <v>0.20501182040422863</v>
      </c>
      <c r="Z39" s="136">
        <v>6.9068744150464434E-2</v>
      </c>
      <c r="AA39" s="136">
        <v>6.0783277818648694E-2</v>
      </c>
      <c r="AB39" s="136">
        <v>0.43954526395558485</v>
      </c>
      <c r="AC39" s="136">
        <v>3.9623885215859397E-2</v>
      </c>
      <c r="AD39" s="136">
        <v>2.3465488935073803E-2</v>
      </c>
      <c r="AE39" s="137"/>
      <c r="AF39" s="138">
        <v>38.851673747999975</v>
      </c>
      <c r="AG39" s="138">
        <v>137.65337675999996</v>
      </c>
      <c r="AH39" s="138">
        <v>21982.571174356635</v>
      </c>
      <c r="AI39" s="138">
        <v>10333.347582379489</v>
      </c>
      <c r="AJ39" s="138" t="s">
        <v>392</v>
      </c>
      <c r="AK39" s="138" t="s">
        <v>385</v>
      </c>
      <c r="AL39" s="147" t="s">
        <v>49</v>
      </c>
    </row>
    <row r="40" spans="1:38" s="2" customFormat="1" ht="26.25" customHeight="1" thickBot="1" x14ac:dyDescent="0.25">
      <c r="A40" s="63" t="s">
        <v>70</v>
      </c>
      <c r="B40" s="63" t="s">
        <v>105</v>
      </c>
      <c r="C40" s="64" t="s">
        <v>361</v>
      </c>
      <c r="D40" s="65"/>
      <c r="E40" s="136">
        <v>9.7887000000000002E-2</v>
      </c>
      <c r="F40" s="136">
        <v>1.0130999999999999E-2</v>
      </c>
      <c r="G40" s="136">
        <v>6.0000000000000002E-5</v>
      </c>
      <c r="H40" s="136">
        <v>2.4000000000000001E-5</v>
      </c>
      <c r="I40" s="136">
        <v>6.3119999999999999E-3</v>
      </c>
      <c r="J40" s="136">
        <v>6.3119999999999999E-3</v>
      </c>
      <c r="K40" s="136">
        <v>6.3119999999999999E-3</v>
      </c>
      <c r="L40" s="136">
        <v>3.9179999999999996E-3</v>
      </c>
      <c r="M40" s="136">
        <v>3.2321999999999997E-2</v>
      </c>
      <c r="N40" s="136" t="s">
        <v>395</v>
      </c>
      <c r="O40" s="136">
        <v>2.9999999999999997E-5</v>
      </c>
      <c r="P40" s="136" t="s">
        <v>395</v>
      </c>
      <c r="Q40" s="136" t="s">
        <v>395</v>
      </c>
      <c r="R40" s="136">
        <v>1.5000000000000001E-4</v>
      </c>
      <c r="S40" s="136">
        <v>5.0999999999999995E-3</v>
      </c>
      <c r="T40" s="136">
        <v>2.1000000000000001E-4</v>
      </c>
      <c r="U40" s="136">
        <v>2.9999999999999997E-5</v>
      </c>
      <c r="V40" s="136">
        <v>3.0000000000000001E-3</v>
      </c>
      <c r="W40" s="136" t="s">
        <v>395</v>
      </c>
      <c r="X40" s="136">
        <v>9.0000000000000006E-5</v>
      </c>
      <c r="Y40" s="136">
        <v>1.4999999999999999E-4</v>
      </c>
      <c r="Z40" s="136" t="s">
        <v>395</v>
      </c>
      <c r="AA40" s="136" t="s">
        <v>395</v>
      </c>
      <c r="AB40" s="136">
        <v>2.3999999999999998E-4</v>
      </c>
      <c r="AC40" s="136" t="s">
        <v>395</v>
      </c>
      <c r="AD40" s="136" t="s">
        <v>395</v>
      </c>
      <c r="AE40" s="137"/>
      <c r="AF40" s="136">
        <v>116.95157295543872</v>
      </c>
      <c r="AG40" s="136" t="s">
        <v>385</v>
      </c>
      <c r="AH40" s="136" t="s">
        <v>385</v>
      </c>
      <c r="AI40" s="136">
        <v>8.8031378758728351</v>
      </c>
      <c r="AJ40" s="136" t="s">
        <v>385</v>
      </c>
      <c r="AK40" s="136" t="s">
        <v>385</v>
      </c>
      <c r="AL40" s="147" t="s">
        <v>49</v>
      </c>
    </row>
    <row r="41" spans="1:38" s="2" customFormat="1" ht="26.25" customHeight="1" thickBot="1" x14ac:dyDescent="0.25">
      <c r="A41" s="63" t="s">
        <v>103</v>
      </c>
      <c r="B41" s="63" t="s">
        <v>106</v>
      </c>
      <c r="C41" s="64" t="s">
        <v>370</v>
      </c>
      <c r="D41" s="65"/>
      <c r="E41" s="136">
        <v>3.3475850707402683</v>
      </c>
      <c r="F41" s="136">
        <v>31.620387201824123</v>
      </c>
      <c r="G41" s="136">
        <v>1.1887833120722722</v>
      </c>
      <c r="H41" s="136">
        <v>1.5199980259485621</v>
      </c>
      <c r="I41" s="136">
        <v>13.899412671968225</v>
      </c>
      <c r="J41" s="136">
        <v>14.225499468028582</v>
      </c>
      <c r="K41" s="136">
        <v>15.076161824060193</v>
      </c>
      <c r="L41" s="136">
        <v>1.4040441130017924</v>
      </c>
      <c r="M41" s="136">
        <v>153.91787407239437</v>
      </c>
      <c r="N41" s="136">
        <v>0.37961404545366007</v>
      </c>
      <c r="O41" s="136">
        <v>0.22625251866293791</v>
      </c>
      <c r="P41" s="136">
        <v>6.6108406929716423E-2</v>
      </c>
      <c r="Q41" s="136">
        <v>4.9696281470839987E-2</v>
      </c>
      <c r="R41" s="136">
        <v>0.73152919624703794</v>
      </c>
      <c r="S41" s="136">
        <v>0.19531028814087026</v>
      </c>
      <c r="T41" s="136">
        <v>9.933027274754154E-2</v>
      </c>
      <c r="U41" s="136">
        <v>4.0719178417023619E-2</v>
      </c>
      <c r="V41" s="136">
        <v>4.5026308517933478</v>
      </c>
      <c r="W41" s="136">
        <v>6.4750540053901506</v>
      </c>
      <c r="X41" s="136">
        <v>4.030492830653742</v>
      </c>
      <c r="Y41" s="136">
        <v>3.1157485026072447</v>
      </c>
      <c r="Z41" s="136">
        <v>1.6196649100296767</v>
      </c>
      <c r="AA41" s="136">
        <v>2.2530176595382301</v>
      </c>
      <c r="AB41" s="136">
        <v>11.018923902828892</v>
      </c>
      <c r="AC41" s="136">
        <v>2.2473019814287629</v>
      </c>
      <c r="AD41" s="136">
        <v>8.526327273590166E-2</v>
      </c>
      <c r="AE41" s="137"/>
      <c r="AF41" s="138">
        <v>276</v>
      </c>
      <c r="AG41" s="138">
        <v>2520.1603433530736</v>
      </c>
      <c r="AH41" s="138">
        <v>47205.225329898996</v>
      </c>
      <c r="AI41" s="138">
        <v>24329.487764224745</v>
      </c>
      <c r="AJ41" s="138" t="s">
        <v>392</v>
      </c>
      <c r="AK41" s="138" t="s">
        <v>385</v>
      </c>
      <c r="AL41" s="147" t="s">
        <v>49</v>
      </c>
    </row>
    <row r="42" spans="1:38" s="2" customFormat="1" ht="26.25" customHeight="1" thickBot="1" x14ac:dyDescent="0.25">
      <c r="A42" s="63" t="s">
        <v>70</v>
      </c>
      <c r="B42" s="63" t="s">
        <v>107</v>
      </c>
      <c r="C42" s="64" t="s">
        <v>108</v>
      </c>
      <c r="D42" s="65"/>
      <c r="E42" s="136">
        <v>0.16470485824018857</v>
      </c>
      <c r="F42" s="136">
        <v>0.10650280328426549</v>
      </c>
      <c r="G42" s="136">
        <v>1.7800244299518499E-4</v>
      </c>
      <c r="H42" s="136">
        <v>5.1493039383036996E-5</v>
      </c>
      <c r="I42" s="136">
        <v>9.1330182716242037E-3</v>
      </c>
      <c r="J42" s="136">
        <v>9.1330182716242037E-3</v>
      </c>
      <c r="K42" s="136">
        <v>9.1330182716242037E-3</v>
      </c>
      <c r="L42" s="136">
        <v>5.2283337066060739E-3</v>
      </c>
      <c r="M42" s="136">
        <v>3.8383977452103091</v>
      </c>
      <c r="N42" s="136" t="s">
        <v>395</v>
      </c>
      <c r="O42" s="136">
        <v>8.9001221497592495E-5</v>
      </c>
      <c r="P42" s="136" t="s">
        <v>395</v>
      </c>
      <c r="Q42" s="136" t="s">
        <v>395</v>
      </c>
      <c r="R42" s="136">
        <v>4.450061074879625E-4</v>
      </c>
      <c r="S42" s="136">
        <v>1.5130207654590723E-2</v>
      </c>
      <c r="T42" s="136">
        <v>6.2300855048314755E-4</v>
      </c>
      <c r="U42" s="136">
        <v>8.9001221497592495E-5</v>
      </c>
      <c r="V42" s="136">
        <v>8.90012214975925E-3</v>
      </c>
      <c r="W42" s="136" t="s">
        <v>395</v>
      </c>
      <c r="X42" s="136">
        <v>3.1627350903036999E-4</v>
      </c>
      <c r="Y42" s="136">
        <v>3.9573626295036997E-4</v>
      </c>
      <c r="Z42" s="136" t="s">
        <v>395</v>
      </c>
      <c r="AA42" s="136" t="s">
        <v>395</v>
      </c>
      <c r="AB42" s="136">
        <v>7.1200977198073996E-4</v>
      </c>
      <c r="AC42" s="136" t="s">
        <v>395</v>
      </c>
      <c r="AD42" s="136" t="s">
        <v>395</v>
      </c>
      <c r="AE42" s="137"/>
      <c r="AF42" s="136">
        <v>355.38590371073042</v>
      </c>
      <c r="AG42" s="136" t="s">
        <v>385</v>
      </c>
      <c r="AH42" s="136" t="s">
        <v>385</v>
      </c>
      <c r="AI42" s="136">
        <v>21.464176805626977</v>
      </c>
      <c r="AJ42" s="136" t="s">
        <v>385</v>
      </c>
      <c r="AK42" s="136" t="s">
        <v>385</v>
      </c>
      <c r="AL42" s="145" t="s">
        <v>49</v>
      </c>
    </row>
    <row r="43" spans="1:38" s="2" customFormat="1" ht="26.25" customHeight="1" thickBot="1" x14ac:dyDescent="0.25">
      <c r="A43" s="63" t="s">
        <v>103</v>
      </c>
      <c r="B43" s="63" t="s">
        <v>109</v>
      </c>
      <c r="C43" s="64" t="s">
        <v>110</v>
      </c>
      <c r="D43" s="65"/>
      <c r="E43" s="136">
        <v>0.26638863300000004</v>
      </c>
      <c r="F43" s="136">
        <v>2.4281119999999993E-2</v>
      </c>
      <c r="G43" s="136">
        <v>4.1508588999999999E-2</v>
      </c>
      <c r="H43" s="136" t="s">
        <v>395</v>
      </c>
      <c r="I43" s="136">
        <v>3.8770903999999988E-2</v>
      </c>
      <c r="J43" s="136">
        <v>8.1269476999999979E-2</v>
      </c>
      <c r="K43" s="136">
        <v>0.16339957599999999</v>
      </c>
      <c r="L43" s="136">
        <v>9.5764199645004544E-3</v>
      </c>
      <c r="M43" s="136">
        <v>0.20098116799999999</v>
      </c>
      <c r="N43" s="136">
        <v>4.0564035374608242E-3</v>
      </c>
      <c r="O43" s="136">
        <v>1.4278567546333321E-3</v>
      </c>
      <c r="P43" s="136">
        <v>3.2410081388997003E-4</v>
      </c>
      <c r="Q43" s="136">
        <v>2.6344871817273792E-4</v>
      </c>
      <c r="R43" s="136">
        <v>2.631724719242477E-3</v>
      </c>
      <c r="S43" s="136">
        <v>8.2956176007481844E-4</v>
      </c>
      <c r="T43" s="136">
        <v>6.2422508433538E-4</v>
      </c>
      <c r="U43" s="136">
        <v>2.4009965802200539E-4</v>
      </c>
      <c r="V43" s="136">
        <v>5.9573980350870408E-2</v>
      </c>
      <c r="W43" s="136">
        <v>1.418722351143376E-2</v>
      </c>
      <c r="X43" s="136">
        <v>3.4039203106723233E-3</v>
      </c>
      <c r="Y43" s="136">
        <v>1.0842395160501176E-2</v>
      </c>
      <c r="Z43" s="136">
        <v>3.3949857640680156E-3</v>
      </c>
      <c r="AA43" s="136">
        <v>3.3087105873176358E-3</v>
      </c>
      <c r="AB43" s="136">
        <v>2.0950011822559147E-2</v>
      </c>
      <c r="AC43" s="136">
        <v>5.4576885750961981E-4</v>
      </c>
      <c r="AD43" s="136">
        <v>9.2010207193317004E-4</v>
      </c>
      <c r="AE43" s="137"/>
      <c r="AF43" s="138">
        <v>204.99127303900005</v>
      </c>
      <c r="AG43" s="138">
        <v>5.3958772000000019</v>
      </c>
      <c r="AH43" s="138">
        <v>2189.0631007045995</v>
      </c>
      <c r="AI43" s="138">
        <v>804.42044067799986</v>
      </c>
      <c r="AJ43" s="138" t="s">
        <v>392</v>
      </c>
      <c r="AK43" s="138" t="s">
        <v>385</v>
      </c>
      <c r="AL43" s="147" t="s">
        <v>49</v>
      </c>
    </row>
    <row r="44" spans="1:38" s="2" customFormat="1" ht="26.25" customHeight="1" thickBot="1" x14ac:dyDescent="0.25">
      <c r="A44" s="63" t="s">
        <v>70</v>
      </c>
      <c r="B44" s="63" t="s">
        <v>111</v>
      </c>
      <c r="C44" s="64" t="s">
        <v>112</v>
      </c>
      <c r="D44" s="65"/>
      <c r="E44" s="136">
        <v>1.9640489999999999</v>
      </c>
      <c r="F44" s="136">
        <v>0.20189399999999999</v>
      </c>
      <c r="G44" s="136">
        <v>1.14E-3</v>
      </c>
      <c r="H44" s="136">
        <v>4.5600000000000003E-4</v>
      </c>
      <c r="I44" s="136">
        <v>0.109041</v>
      </c>
      <c r="J44" s="136">
        <v>0.109041</v>
      </c>
      <c r="K44" s="136">
        <v>0.109041</v>
      </c>
      <c r="L44" s="136">
        <v>6.3326999999999994E-2</v>
      </c>
      <c r="M44" s="136">
        <v>0.65373300000000001</v>
      </c>
      <c r="N44" s="136" t="s">
        <v>395</v>
      </c>
      <c r="O44" s="136">
        <v>5.7000000000000009E-4</v>
      </c>
      <c r="P44" s="136" t="s">
        <v>395</v>
      </c>
      <c r="Q44" s="136" t="s">
        <v>395</v>
      </c>
      <c r="R44" s="136">
        <v>2.8500000000000001E-3</v>
      </c>
      <c r="S44" s="136">
        <v>9.6899999999999986E-2</v>
      </c>
      <c r="T44" s="136">
        <v>3.9900000000000005E-3</v>
      </c>
      <c r="U44" s="136">
        <v>5.7000000000000009E-4</v>
      </c>
      <c r="V44" s="136">
        <v>5.7000000000000002E-2</v>
      </c>
      <c r="W44" s="136" t="s">
        <v>395</v>
      </c>
      <c r="X44" s="136">
        <v>1.7099999999999999E-3</v>
      </c>
      <c r="Y44" s="136">
        <v>2.8500000000000001E-3</v>
      </c>
      <c r="Z44" s="136" t="s">
        <v>395</v>
      </c>
      <c r="AA44" s="136" t="s">
        <v>395</v>
      </c>
      <c r="AB44" s="136">
        <v>4.5599999999999998E-3</v>
      </c>
      <c r="AC44" s="136" t="s">
        <v>395</v>
      </c>
      <c r="AD44" s="136" t="s">
        <v>395</v>
      </c>
      <c r="AE44" s="137"/>
      <c r="AF44" s="136">
        <v>2222.0798861533358</v>
      </c>
      <c r="AG44" s="136" t="s">
        <v>385</v>
      </c>
      <c r="AH44" s="136" t="s">
        <v>385</v>
      </c>
      <c r="AI44" s="136">
        <v>167.25961964158387</v>
      </c>
      <c r="AJ44" s="136" t="s">
        <v>385</v>
      </c>
      <c r="AK44" s="136" t="s">
        <v>385</v>
      </c>
      <c r="AL44" s="145"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6" t="s">
        <v>392</v>
      </c>
      <c r="AG45" s="136" t="s">
        <v>392</v>
      </c>
      <c r="AH45" s="136" t="s">
        <v>392</v>
      </c>
      <c r="AI45" s="136" t="s">
        <v>392</v>
      </c>
      <c r="AJ45" s="136" t="s">
        <v>392</v>
      </c>
      <c r="AK45" s="136" t="s">
        <v>392</v>
      </c>
      <c r="AL45" s="145" t="s">
        <v>49</v>
      </c>
    </row>
    <row r="46" spans="1:38" s="2" customFormat="1" ht="26.25" customHeight="1" thickBot="1" x14ac:dyDescent="0.25">
      <c r="A46" s="63" t="s">
        <v>103</v>
      </c>
      <c r="B46" s="63" t="s">
        <v>115</v>
      </c>
      <c r="C46" s="64" t="s">
        <v>116</v>
      </c>
      <c r="D46" s="65"/>
      <c r="E46" s="136">
        <v>0.39770699399999992</v>
      </c>
      <c r="F46" s="136">
        <v>0.54653479802616534</v>
      </c>
      <c r="G46" s="136">
        <v>0.18850520200000001</v>
      </c>
      <c r="H46" s="136">
        <v>5.4309499999999995E-4</v>
      </c>
      <c r="I46" s="136">
        <v>1.4234490999999988E-2</v>
      </c>
      <c r="J46" s="136">
        <v>1.6529018999999989E-2</v>
      </c>
      <c r="K46" s="136">
        <v>2.0242981999999996E-2</v>
      </c>
      <c r="L46" s="136">
        <v>2.4553261973577828E-3</v>
      </c>
      <c r="M46" s="136">
        <v>0.35013612</v>
      </c>
      <c r="N46" s="136">
        <v>2.4521817732784539E-2</v>
      </c>
      <c r="O46" s="136">
        <v>1.0633459814265604E-2</v>
      </c>
      <c r="P46" s="136">
        <v>8.8273549178512212E-4</v>
      </c>
      <c r="Q46" s="136">
        <v>4.3006814356157601E-4</v>
      </c>
      <c r="R46" s="136">
        <v>1.9134144109273332E-2</v>
      </c>
      <c r="S46" s="136">
        <v>5.2443001480998392E-3</v>
      </c>
      <c r="T46" s="136">
        <v>2.4187989027568196E-3</v>
      </c>
      <c r="U46" s="136">
        <v>9.0339207931845928E-4</v>
      </c>
      <c r="V46" s="136">
        <v>0.42759206219802331</v>
      </c>
      <c r="W46" s="136">
        <v>8.7239475419976564E-2</v>
      </c>
      <c r="X46" s="136">
        <v>1.2224970841143972E-2</v>
      </c>
      <c r="Y46" s="136">
        <v>3.537730215807449E-2</v>
      </c>
      <c r="Z46" s="136">
        <v>9.0473233126438287E-3</v>
      </c>
      <c r="AA46" s="136">
        <v>8.3532414341203898E-3</v>
      </c>
      <c r="AB46" s="136">
        <v>6.5002837745982672E-2</v>
      </c>
      <c r="AC46" s="136">
        <v>4.0847661992252041E-3</v>
      </c>
      <c r="AD46" s="136">
        <v>2.6828804419377662E-3</v>
      </c>
      <c r="AE46" s="137"/>
      <c r="AF46" s="138">
        <v>15.670136169199999</v>
      </c>
      <c r="AG46" s="138">
        <v>15.743327000000001</v>
      </c>
      <c r="AH46" s="138">
        <v>1267.7207828515986</v>
      </c>
      <c r="AI46" s="138">
        <v>2382.7041464919998</v>
      </c>
      <c r="AJ46" s="138" t="s">
        <v>392</v>
      </c>
      <c r="AK46" s="138" t="s">
        <v>385</v>
      </c>
      <c r="AL46" s="147" t="s">
        <v>49</v>
      </c>
    </row>
    <row r="47" spans="1:38" s="2" customFormat="1" ht="26.25" customHeight="1" thickBot="1" x14ac:dyDescent="0.25">
      <c r="A47" s="63" t="s">
        <v>70</v>
      </c>
      <c r="B47" s="63" t="s">
        <v>117</v>
      </c>
      <c r="C47" s="64" t="s">
        <v>118</v>
      </c>
      <c r="D47" s="65"/>
      <c r="E47" s="136">
        <v>4.9510364614045968E-2</v>
      </c>
      <c r="F47" s="136">
        <v>2.7951316371169465E-4</v>
      </c>
      <c r="G47" s="136">
        <v>2.8881904766601186E-3</v>
      </c>
      <c r="H47" s="136">
        <v>5.833628688089954E-8</v>
      </c>
      <c r="I47" s="136">
        <v>2.8695770269976292E-4</v>
      </c>
      <c r="J47" s="136">
        <v>2.8695770269976292E-4</v>
      </c>
      <c r="K47" s="136">
        <v>2.8695770269976292E-4</v>
      </c>
      <c r="L47" s="136">
        <v>1.3783155471771714E-4</v>
      </c>
      <c r="M47" s="136">
        <v>2.1541261489570192E-2</v>
      </c>
      <c r="N47" s="136">
        <v>1.0372093377359817E-10</v>
      </c>
      <c r="O47" s="136" t="s">
        <v>395</v>
      </c>
      <c r="P47" s="136" t="s">
        <v>395</v>
      </c>
      <c r="Q47" s="136" t="s">
        <v>395</v>
      </c>
      <c r="R47" s="136" t="s">
        <v>395</v>
      </c>
      <c r="S47" s="136" t="s">
        <v>395</v>
      </c>
      <c r="T47" s="136" t="s">
        <v>395</v>
      </c>
      <c r="U47" s="136" t="s">
        <v>395</v>
      </c>
      <c r="V47" s="136" t="s">
        <v>395</v>
      </c>
      <c r="W47" s="136" t="s">
        <v>395</v>
      </c>
      <c r="X47" s="136" t="s">
        <v>395</v>
      </c>
      <c r="Y47" s="136" t="s">
        <v>395</v>
      </c>
      <c r="Z47" s="136" t="s">
        <v>395</v>
      </c>
      <c r="AA47" s="136" t="s">
        <v>395</v>
      </c>
      <c r="AB47" s="136" t="s">
        <v>395</v>
      </c>
      <c r="AC47" s="136" t="s">
        <v>395</v>
      </c>
      <c r="AD47" s="136" t="s">
        <v>395</v>
      </c>
      <c r="AE47" s="137"/>
      <c r="AF47" s="136">
        <v>148.96413169254845</v>
      </c>
      <c r="AG47" s="136" t="s">
        <v>385</v>
      </c>
      <c r="AH47" s="136" t="s">
        <v>385</v>
      </c>
      <c r="AI47" s="136" t="s">
        <v>392</v>
      </c>
      <c r="AJ47" s="136" t="s">
        <v>385</v>
      </c>
      <c r="AK47" s="136" t="s">
        <v>385</v>
      </c>
      <c r="AL47" s="145" t="s">
        <v>49</v>
      </c>
    </row>
    <row r="48" spans="1:38" s="2" customFormat="1" ht="26.25" customHeight="1" thickBot="1" x14ac:dyDescent="0.25">
      <c r="A48" s="63" t="s">
        <v>119</v>
      </c>
      <c r="B48" s="63" t="s">
        <v>120</v>
      </c>
      <c r="C48" s="64" t="s">
        <v>121</v>
      </c>
      <c r="D48" s="65"/>
      <c r="E48" s="136" t="s">
        <v>385</v>
      </c>
      <c r="F48" s="136">
        <v>2.9415</v>
      </c>
      <c r="G48" s="136" t="s">
        <v>385</v>
      </c>
      <c r="H48" s="136" t="s">
        <v>385</v>
      </c>
      <c r="I48" s="136">
        <v>3.9220000000000005E-2</v>
      </c>
      <c r="J48" s="136">
        <v>0.27454000000000006</v>
      </c>
      <c r="K48" s="136">
        <v>0.57849499999999998</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0.98050000000000004</v>
      </c>
      <c r="AL48" s="147" t="s">
        <v>400</v>
      </c>
    </row>
    <row r="49" spans="1:38" s="2" customFormat="1" ht="26.25" customHeight="1" thickBot="1" x14ac:dyDescent="0.25">
      <c r="A49" s="63" t="s">
        <v>119</v>
      </c>
      <c r="B49" s="63" t="s">
        <v>122</v>
      </c>
      <c r="C49" s="64" t="s">
        <v>123</v>
      </c>
      <c r="D49" s="65"/>
      <c r="E49" s="136">
        <v>9.9900132912000015E-4</v>
      </c>
      <c r="F49" s="136">
        <v>8.547011371360002E-3</v>
      </c>
      <c r="G49" s="136">
        <v>8.880011814400002E-4</v>
      </c>
      <c r="H49" s="136">
        <v>4.1070054641600007E-3</v>
      </c>
      <c r="I49" s="136">
        <v>6.7710090084800015E-2</v>
      </c>
      <c r="J49" s="136">
        <v>0.16206021561280001</v>
      </c>
      <c r="K49" s="136">
        <v>0.38517051244960004</v>
      </c>
      <c r="L49" s="136">
        <v>3.3177944141552007E-2</v>
      </c>
      <c r="M49" s="136">
        <v>0.51060067932800002</v>
      </c>
      <c r="N49" s="136">
        <v>0.42180056118400006</v>
      </c>
      <c r="O49" s="136">
        <v>7.7700103376000017E-3</v>
      </c>
      <c r="P49" s="136">
        <v>1.3320017721600002E-2</v>
      </c>
      <c r="Q49" s="136">
        <v>1.4430019198400002E-2</v>
      </c>
      <c r="R49" s="136">
        <v>0.18870025105600005</v>
      </c>
      <c r="S49" s="136">
        <v>5.3280070886400008E-2</v>
      </c>
      <c r="T49" s="136">
        <v>0.13320017721600003</v>
      </c>
      <c r="U49" s="136">
        <v>1.7760023628800001E-2</v>
      </c>
      <c r="V49" s="136">
        <v>0.24420032489600005</v>
      </c>
      <c r="W49" s="136">
        <v>3.3300044304000007</v>
      </c>
      <c r="X49" s="136">
        <v>0.17760023628800004</v>
      </c>
      <c r="Y49" s="136">
        <v>0.22200029536000004</v>
      </c>
      <c r="Z49" s="136">
        <v>0.11100014768000002</v>
      </c>
      <c r="AA49" s="136">
        <v>7.7700103376000015E-2</v>
      </c>
      <c r="AB49" s="136">
        <v>0.5883007827040001</v>
      </c>
      <c r="AC49" s="136" t="s">
        <v>395</v>
      </c>
      <c r="AD49" s="136" t="s">
        <v>395</v>
      </c>
      <c r="AE49" s="137"/>
      <c r="AF49" s="138" t="s">
        <v>385</v>
      </c>
      <c r="AG49" s="138" t="s">
        <v>385</v>
      </c>
      <c r="AH49" s="138" t="s">
        <v>385</v>
      </c>
      <c r="AI49" s="138" t="s">
        <v>385</v>
      </c>
      <c r="AJ49" s="138" t="s">
        <v>385</v>
      </c>
      <c r="AK49" s="138">
        <v>1.1100014768000002</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0.54804563548898211</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9.9769165831292987</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3.2833452171975107E-2</v>
      </c>
      <c r="O52" s="136">
        <v>3.2833452171975107E-2</v>
      </c>
      <c r="P52" s="136">
        <v>3.2833452171975107E-2</v>
      </c>
      <c r="Q52" s="136">
        <v>3.2833452171975107E-2</v>
      </c>
      <c r="R52" s="136">
        <v>3.2833452171975107E-2</v>
      </c>
      <c r="S52" s="136">
        <v>3.2833452171975107E-2</v>
      </c>
      <c r="T52" s="136">
        <v>3.2833452171975107E-2</v>
      </c>
      <c r="U52" s="136">
        <v>3.2833452171975107E-2</v>
      </c>
      <c r="V52" s="136">
        <v>3.2833452171975107E-2</v>
      </c>
      <c r="W52" s="136">
        <v>3.6696211251030994E-2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6.4379317984264901</v>
      </c>
      <c r="AL52" s="147" t="s">
        <v>404</v>
      </c>
    </row>
    <row r="53" spans="1:38" s="2" customFormat="1" ht="26.25" customHeight="1" thickBot="1" x14ac:dyDescent="0.25">
      <c r="A53" s="63" t="s">
        <v>119</v>
      </c>
      <c r="B53" s="67" t="s">
        <v>129</v>
      </c>
      <c r="C53" s="69" t="s">
        <v>130</v>
      </c>
      <c r="D53" s="66"/>
      <c r="E53" s="136" t="s">
        <v>385</v>
      </c>
      <c r="F53" s="136">
        <v>4.66925537716366</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2.33462768858183</v>
      </c>
      <c r="AL53" s="147" t="s">
        <v>405</v>
      </c>
    </row>
    <row r="54" spans="1:38" s="2" customFormat="1" ht="37.5" customHeight="1" thickBot="1" x14ac:dyDescent="0.25">
      <c r="A54" s="63" t="s">
        <v>119</v>
      </c>
      <c r="B54" s="67" t="s">
        <v>131</v>
      </c>
      <c r="C54" s="69" t="s">
        <v>132</v>
      </c>
      <c r="D54" s="66"/>
      <c r="E54" s="136" t="s">
        <v>385</v>
      </c>
      <c r="F54" s="136">
        <v>0.54648940159404003</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64898.219326999999</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2.1444569E-2</v>
      </c>
      <c r="J57" s="136">
        <v>5.0037332000000004E-2</v>
      </c>
      <c r="K57" s="136">
        <v>0.11913652000000001</v>
      </c>
      <c r="L57" s="136">
        <v>6.4333706999999995E-4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2945.2337900000002</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5.12167E-4</v>
      </c>
      <c r="J58" s="136">
        <v>6.1459990000000001E-3</v>
      </c>
      <c r="K58" s="136">
        <v>5.1216636999999995E-2</v>
      </c>
      <c r="L58" s="136">
        <v>2.3559681999999998E-6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515.35422800000003</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3.2049991E-2</v>
      </c>
      <c r="J59" s="136">
        <v>3.345878E-2</v>
      </c>
      <c r="K59" s="136">
        <v>3.5219768999999998E-2</v>
      </c>
      <c r="L59" s="136">
        <v>1.987099442E-5</v>
      </c>
      <c r="M59" s="136" t="s">
        <v>394</v>
      </c>
      <c r="N59" s="136">
        <v>0.54712269999999996</v>
      </c>
      <c r="O59" s="136">
        <v>2.263956E-2</v>
      </c>
      <c r="P59" s="136">
        <v>1.056969438E-3</v>
      </c>
      <c r="Q59" s="136">
        <v>5.4712269999999993E-2</v>
      </c>
      <c r="R59" s="136">
        <v>6.9805310000000009E-2</v>
      </c>
      <c r="S59" s="136">
        <v>2.4662620219999998E-3</v>
      </c>
      <c r="T59" s="136">
        <v>4.5279119999999999E-2</v>
      </c>
      <c r="U59" s="136">
        <v>0.28299450000000004</v>
      </c>
      <c r="V59" s="136">
        <v>0.13035956401999998</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352.32314600000001</v>
      </c>
      <c r="AL59" s="147" t="s">
        <v>410</v>
      </c>
    </row>
    <row r="60" spans="1:38" s="2" customFormat="1" ht="26.25" customHeight="1" thickBot="1" x14ac:dyDescent="0.25">
      <c r="A60" s="63" t="s">
        <v>53</v>
      </c>
      <c r="B60" s="71" t="s">
        <v>142</v>
      </c>
      <c r="C60" s="64" t="s">
        <v>143</v>
      </c>
      <c r="D60" s="110"/>
      <c r="E60" s="136">
        <v>3.2309573000000001E-2</v>
      </c>
      <c r="F60" s="136">
        <v>8.6595500000000018E-4</v>
      </c>
      <c r="G60" s="136">
        <v>6.5324809999999997E-3</v>
      </c>
      <c r="H60" s="136" t="s">
        <v>385</v>
      </c>
      <c r="I60" s="136">
        <v>2.0111679999999994E-3</v>
      </c>
      <c r="J60" s="136">
        <v>2.4134155000000011E-2</v>
      </c>
      <c r="K60" s="136">
        <v>0.20111799899999999</v>
      </c>
      <c r="L60" s="136" t="s">
        <v>385</v>
      </c>
      <c r="M60" s="136">
        <v>2.7023395000000002E-2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89.951707056000004</v>
      </c>
      <c r="AG60" s="138">
        <v>25.632000000000001</v>
      </c>
      <c r="AH60" s="138">
        <v>194.12436333999997</v>
      </c>
      <c r="AI60" s="138">
        <v>5.2200000000000003E-2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0.17620861071285832</v>
      </c>
      <c r="J61" s="136">
        <v>1.7620861071285836</v>
      </c>
      <c r="K61" s="136">
        <v>5.8915578861548168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4.9485999999999999</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0.25826238499999998</v>
      </c>
      <c r="F63" s="136">
        <v>8.7432602999999984E-2</v>
      </c>
      <c r="G63" s="136">
        <v>0.44450035799999998</v>
      </c>
      <c r="H63" s="136">
        <v>2.7572902999999999E-2</v>
      </c>
      <c r="I63" s="136">
        <v>1.2845669999999998E-2</v>
      </c>
      <c r="J63" s="136">
        <v>1.9429994999999999E-2</v>
      </c>
      <c r="K63" s="136">
        <v>6.8456119999999995E-2</v>
      </c>
      <c r="L63" s="136" t="s">
        <v>395</v>
      </c>
      <c r="M63" s="136">
        <v>0.67638989199999999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5.0444526920000001</v>
      </c>
      <c r="AG63" s="138">
        <v>12.2681723904</v>
      </c>
      <c r="AH63" s="138">
        <v>813.00205753099999</v>
      </c>
      <c r="AI63" s="138">
        <v>0.34661000000000003</v>
      </c>
      <c r="AJ63" s="138" t="s">
        <v>385</v>
      </c>
      <c r="AK63" s="138" t="s">
        <v>385</v>
      </c>
      <c r="AL63" s="147" t="s">
        <v>402</v>
      </c>
    </row>
    <row r="64" spans="1:38" s="2" customFormat="1" ht="26.25" customHeight="1" thickBot="1" x14ac:dyDescent="0.25">
      <c r="A64" s="63" t="s">
        <v>53</v>
      </c>
      <c r="B64" s="71" t="s">
        <v>150</v>
      </c>
      <c r="C64" s="64" t="s">
        <v>151</v>
      </c>
      <c r="D64" s="65"/>
      <c r="E64" s="136">
        <v>0.15397061199999998</v>
      </c>
      <c r="F64" s="136">
        <v>2.269203E-3</v>
      </c>
      <c r="G64" s="136">
        <v>8.4313699999999999E-4</v>
      </c>
      <c r="H64" s="136">
        <v>5.4523000000000002E-3</v>
      </c>
      <c r="I64" s="136">
        <v>2.5294180000000003E-3</v>
      </c>
      <c r="J64" s="136">
        <v>4.2156960000000005E-3</v>
      </c>
      <c r="K64" s="136">
        <v>7.0261589999999997E-3</v>
      </c>
      <c r="L64" s="136" t="s">
        <v>385</v>
      </c>
      <c r="M64" s="136">
        <v>5.1938490999999996E-2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v>1.14806E-3</v>
      </c>
      <c r="AG64" s="138" t="s">
        <v>392</v>
      </c>
      <c r="AH64" s="138">
        <v>3237.2848471329999</v>
      </c>
      <c r="AI64" s="138" t="s">
        <v>392</v>
      </c>
      <c r="AJ64" s="138" t="s">
        <v>392</v>
      </c>
      <c r="AK64" s="138">
        <v>545.23</v>
      </c>
      <c r="AL64" s="147" t="s">
        <v>414</v>
      </c>
    </row>
    <row r="65" spans="1:38" s="2" customFormat="1" ht="26.25" customHeight="1" thickBot="1" x14ac:dyDescent="0.25">
      <c r="A65" s="63" t="s">
        <v>53</v>
      </c>
      <c r="B65" s="67" t="s">
        <v>152</v>
      </c>
      <c r="C65" s="64" t="s">
        <v>153</v>
      </c>
      <c r="D65" s="65"/>
      <c r="E65" s="136">
        <v>0.27167488200000001</v>
      </c>
      <c r="F65" s="136" t="s">
        <v>385</v>
      </c>
      <c r="G65" s="136" t="s">
        <v>385</v>
      </c>
      <c r="H65" s="136">
        <v>9.8839000000000002E-4</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4.2662294999999996E-3</v>
      </c>
      <c r="AG65" s="138" t="s">
        <v>392</v>
      </c>
      <c r="AH65" s="138" t="s">
        <v>392</v>
      </c>
      <c r="AI65" s="138" t="s">
        <v>392</v>
      </c>
      <c r="AJ65" s="138" t="s">
        <v>392</v>
      </c>
      <c r="AK65" s="138">
        <v>520.279</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7.1595033000000002E-2</v>
      </c>
      <c r="F67" s="136">
        <v>3.8342E-5</v>
      </c>
      <c r="G67" s="136">
        <v>6.7239380000000005E-3</v>
      </c>
      <c r="H67" s="136" t="s">
        <v>385</v>
      </c>
      <c r="I67" s="136">
        <v>5.4703968999999998E-2</v>
      </c>
      <c r="J67" s="136">
        <v>9.1173284999999993E-2</v>
      </c>
      <c r="K67" s="136">
        <v>0.15195546700000001</v>
      </c>
      <c r="L67" s="136" t="s">
        <v>395</v>
      </c>
      <c r="M67" s="136">
        <v>0.14639069900000001</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270.11247812400001</v>
      </c>
      <c r="AI67" s="138" t="s">
        <v>392</v>
      </c>
      <c r="AJ67" s="138" t="s">
        <v>392</v>
      </c>
      <c r="AK67" s="138">
        <v>56.771377999999999</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0.51856187600000003</v>
      </c>
      <c r="F70" s="136">
        <v>0.43835109051299997</v>
      </c>
      <c r="G70" s="136">
        <v>1.2586010060000001</v>
      </c>
      <c r="H70" s="136">
        <v>0.196804116</v>
      </c>
      <c r="I70" s="136">
        <v>6.5572719000000002E-2</v>
      </c>
      <c r="J70" s="136">
        <v>0.10964019400000002</v>
      </c>
      <c r="K70" s="136">
        <v>0.181238751</v>
      </c>
      <c r="L70" s="136">
        <v>1.1803089419999998E-3</v>
      </c>
      <c r="M70" s="136">
        <v>1.0014935379999998</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8030.8187814287012</v>
      </c>
      <c r="AG70" s="138" t="s">
        <v>392</v>
      </c>
      <c r="AH70" s="138">
        <v>2799.4731746066004</v>
      </c>
      <c r="AI70" s="138" t="s">
        <v>392</v>
      </c>
      <c r="AJ70" s="138">
        <v>11.581069034</v>
      </c>
      <c r="AK70" s="138" t="s">
        <v>385</v>
      </c>
      <c r="AL70" s="147" t="s">
        <v>402</v>
      </c>
    </row>
    <row r="71" spans="1:38" s="2" customFormat="1" ht="26.25" customHeight="1" thickBot="1" x14ac:dyDescent="0.25">
      <c r="A71" s="63" t="s">
        <v>53</v>
      </c>
      <c r="B71" s="63" t="s">
        <v>163</v>
      </c>
      <c r="C71" s="64" t="s">
        <v>164</v>
      </c>
      <c r="D71" s="70"/>
      <c r="E71" s="136">
        <v>1.5951799999999999E-4</v>
      </c>
      <c r="F71" s="136">
        <v>1.6575988609999999</v>
      </c>
      <c r="G71" s="136">
        <v>2.7549999999999999E-6</v>
      </c>
      <c r="H71" s="136" t="s">
        <v>392</v>
      </c>
      <c r="I71" s="136">
        <v>7.0885999999999999E-5</v>
      </c>
      <c r="J71" s="136">
        <v>8.8832000000000006E-5</v>
      </c>
      <c r="K71" s="136">
        <v>8.9729000000000008E-5</v>
      </c>
      <c r="L71" s="136" t="s">
        <v>395</v>
      </c>
      <c r="M71" s="136">
        <v>8.4597900000000007E-4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6.2226650800000014</v>
      </c>
      <c r="AI71" s="138" t="s">
        <v>392</v>
      </c>
      <c r="AJ71" s="138" t="s">
        <v>392</v>
      </c>
      <c r="AK71" s="138" t="s">
        <v>385</v>
      </c>
      <c r="AL71" s="147" t="s">
        <v>402</v>
      </c>
    </row>
    <row r="72" spans="1:38" s="2" customFormat="1" ht="26.25" customHeight="1" thickBot="1" x14ac:dyDescent="0.25">
      <c r="A72" s="63" t="s">
        <v>53</v>
      </c>
      <c r="B72" s="63" t="s">
        <v>165</v>
      </c>
      <c r="C72" s="64" t="s">
        <v>166</v>
      </c>
      <c r="D72" s="65"/>
      <c r="E72" s="136">
        <v>2.5272088800000003</v>
      </c>
      <c r="F72" s="136">
        <v>0.36605295399999999</v>
      </c>
      <c r="G72" s="136">
        <v>2.4106789159999997</v>
      </c>
      <c r="H72" s="136">
        <v>2.5118000000000002E-5</v>
      </c>
      <c r="I72" s="136">
        <v>3.1104880999999997E-2</v>
      </c>
      <c r="J72" s="136">
        <v>4.3645924000000003E-2</v>
      </c>
      <c r="K72" s="136">
        <v>9.1960909000000007E-2</v>
      </c>
      <c r="L72" s="136">
        <v>1.1197757159999999E-4</v>
      </c>
      <c r="M72" s="136">
        <v>51.644114568999996</v>
      </c>
      <c r="N72" s="136">
        <v>2.4732420168779998</v>
      </c>
      <c r="O72" s="136">
        <v>4.5032164728629996E-2</v>
      </c>
      <c r="P72" s="136">
        <v>2.6735326852000002E-2</v>
      </c>
      <c r="Q72" s="136">
        <v>0.2369794077639</v>
      </c>
      <c r="R72" s="136">
        <v>0.21898038558300001</v>
      </c>
      <c r="S72" s="136">
        <v>0.18477880699999999</v>
      </c>
      <c r="T72" s="136">
        <v>0.10043623523999999</v>
      </c>
      <c r="U72" s="136">
        <v>5.9686106730000008E-2</v>
      </c>
      <c r="V72" s="136">
        <v>4.0253597182399998</v>
      </c>
      <c r="W72" s="136">
        <v>23.128918843899999</v>
      </c>
      <c r="X72" s="136" t="s">
        <v>395</v>
      </c>
      <c r="Y72" s="136" t="s">
        <v>395</v>
      </c>
      <c r="Z72" s="136" t="s">
        <v>395</v>
      </c>
      <c r="AA72" s="136" t="s">
        <v>395</v>
      </c>
      <c r="AB72" s="136">
        <v>8.0846400022000005</v>
      </c>
      <c r="AC72" s="136">
        <v>7.5492000000000004E-2</v>
      </c>
      <c r="AD72" s="136">
        <v>15.60817875</v>
      </c>
      <c r="AE72" s="137"/>
      <c r="AF72" s="138" t="s">
        <v>392</v>
      </c>
      <c r="AG72" s="138">
        <v>53493.350059238801</v>
      </c>
      <c r="AH72" s="138">
        <v>3581.7857071387998</v>
      </c>
      <c r="AI72" s="138" t="s">
        <v>392</v>
      </c>
      <c r="AJ72" s="138" t="s">
        <v>392</v>
      </c>
      <c r="AK72" s="138">
        <v>3399.3181</v>
      </c>
      <c r="AL72" s="147" t="s">
        <v>420</v>
      </c>
    </row>
    <row r="73" spans="1:38" s="2" customFormat="1" ht="26.25" customHeight="1" thickBot="1" x14ac:dyDescent="0.25">
      <c r="A73" s="63" t="s">
        <v>53</v>
      </c>
      <c r="B73" s="63" t="s">
        <v>167</v>
      </c>
      <c r="C73" s="64" t="s">
        <v>168</v>
      </c>
      <c r="D73" s="65"/>
      <c r="E73" s="136">
        <v>4.7109709999999996E-3</v>
      </c>
      <c r="F73" s="136">
        <v>1.2351584000000002E-2</v>
      </c>
      <c r="G73" s="136">
        <v>1.3431268E-2</v>
      </c>
      <c r="H73" s="136">
        <v>3.692E-6</v>
      </c>
      <c r="I73" s="136">
        <v>8.6020920000000022E-3</v>
      </c>
      <c r="J73" s="136">
        <v>1.0904060000000004E-2</v>
      </c>
      <c r="K73" s="136">
        <v>1.2115622E-2</v>
      </c>
      <c r="L73" s="136">
        <v>8.602092000000003E-4</v>
      </c>
      <c r="M73" s="136">
        <v>7.523901999999999E-2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59.945012000000006</v>
      </c>
      <c r="AH73" s="138">
        <v>10.072621506999999</v>
      </c>
      <c r="AI73" s="138" t="s">
        <v>392</v>
      </c>
      <c r="AJ73" s="138" t="s">
        <v>392</v>
      </c>
      <c r="AK73" s="138">
        <v>115.718</v>
      </c>
      <c r="AL73" s="147" t="s">
        <v>421</v>
      </c>
    </row>
    <row r="74" spans="1:38" s="2" customFormat="1" ht="26.25" customHeight="1" thickBot="1" x14ac:dyDescent="0.25">
      <c r="A74" s="63" t="s">
        <v>53</v>
      </c>
      <c r="B74" s="63" t="s">
        <v>169</v>
      </c>
      <c r="C74" s="64" t="s">
        <v>170</v>
      </c>
      <c r="D74" s="65"/>
      <c r="E74" s="136">
        <v>0.49910031500000002</v>
      </c>
      <c r="F74" s="136">
        <v>4.7333642000000002E-2</v>
      </c>
      <c r="G74" s="136">
        <v>1.8154282479999999</v>
      </c>
      <c r="H74" s="136" t="s">
        <v>395</v>
      </c>
      <c r="I74" s="136">
        <v>0.116758899</v>
      </c>
      <c r="J74" s="136">
        <v>0.130997789</v>
      </c>
      <c r="K74" s="136">
        <v>0.14238889900000001</v>
      </c>
      <c r="L74" s="136">
        <v>2.6854546769999998E-3</v>
      </c>
      <c r="M74" s="136">
        <v>13.1901902599999</v>
      </c>
      <c r="N74" s="136" t="s">
        <v>395</v>
      </c>
      <c r="O74" s="136" t="s">
        <v>395</v>
      </c>
      <c r="P74" s="136" t="s">
        <v>395</v>
      </c>
      <c r="Q74" s="136" t="s">
        <v>395</v>
      </c>
      <c r="R74" s="136" t="s">
        <v>395</v>
      </c>
      <c r="S74" s="136" t="s">
        <v>395</v>
      </c>
      <c r="T74" s="136" t="s">
        <v>395</v>
      </c>
      <c r="U74" s="136" t="s">
        <v>395</v>
      </c>
      <c r="V74" s="136" t="s">
        <v>395</v>
      </c>
      <c r="W74" s="136" t="s">
        <v>395</v>
      </c>
      <c r="X74" s="136">
        <v>1.0618090000000002E-2</v>
      </c>
      <c r="Y74" s="136">
        <v>3.0337400000000005E-3</v>
      </c>
      <c r="Z74" s="136">
        <v>3.0337400000000005E-3</v>
      </c>
      <c r="AA74" s="136">
        <v>1.5168700000000002E-3</v>
      </c>
      <c r="AB74" s="136">
        <v>1.8202440000000004E-2</v>
      </c>
      <c r="AC74" s="136" t="s">
        <v>395</v>
      </c>
      <c r="AD74" s="136" t="s">
        <v>385</v>
      </c>
      <c r="AE74" s="137"/>
      <c r="AF74" s="138">
        <v>2.2950000000000002E-2</v>
      </c>
      <c r="AG74" s="138" t="s">
        <v>392</v>
      </c>
      <c r="AH74" s="138">
        <v>4692.1290090920002</v>
      </c>
      <c r="AI74" s="138" t="s">
        <v>392</v>
      </c>
      <c r="AJ74" s="138">
        <v>7.9999999999999996E-7</v>
      </c>
      <c r="AK74" s="138">
        <v>151.68700000000001</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v>7.6275649999999993E-3</v>
      </c>
      <c r="F76" s="136">
        <v>4.6052500000000004E-4</v>
      </c>
      <c r="G76" s="136">
        <v>6.1989421000000003E-2</v>
      </c>
      <c r="H76" s="136" t="s">
        <v>395</v>
      </c>
      <c r="I76" s="136">
        <v>1.1871700000000001E-4</v>
      </c>
      <c r="J76" s="136">
        <v>4.7486800000000003E-4</v>
      </c>
      <c r="K76" s="136">
        <v>1.18717E-3</v>
      </c>
      <c r="L76" s="136" t="s">
        <v>395</v>
      </c>
      <c r="M76" s="136">
        <v>2.1114760000000002E-3</v>
      </c>
      <c r="N76" s="136">
        <v>1.3750000000000001E-4</v>
      </c>
      <c r="O76" s="136">
        <v>6.2500000000000003E-6</v>
      </c>
      <c r="P76" s="136">
        <v>1.2500000000000001E-5</v>
      </c>
      <c r="Q76" s="136">
        <v>3.7499999999999997E-5</v>
      </c>
      <c r="R76" s="136" t="s">
        <v>395</v>
      </c>
      <c r="S76" s="136" t="s">
        <v>395</v>
      </c>
      <c r="T76" s="136" t="s">
        <v>395</v>
      </c>
      <c r="U76" s="136" t="s">
        <v>395</v>
      </c>
      <c r="V76" s="136">
        <v>6.2500000000000003E-6</v>
      </c>
      <c r="W76" s="136">
        <v>4.0000000000000002E-4</v>
      </c>
      <c r="X76" s="136" t="s">
        <v>395</v>
      </c>
      <c r="Y76" s="136" t="s">
        <v>395</v>
      </c>
      <c r="Z76" s="136" t="s">
        <v>395</v>
      </c>
      <c r="AA76" s="136" t="s">
        <v>395</v>
      </c>
      <c r="AB76" s="136" t="s">
        <v>395</v>
      </c>
      <c r="AC76" s="136" t="s">
        <v>395</v>
      </c>
      <c r="AD76" s="136">
        <v>3.2500000000000001E-7</v>
      </c>
      <c r="AE76" s="137"/>
      <c r="AF76" s="138" t="s">
        <v>392</v>
      </c>
      <c r="AG76" s="138" t="s">
        <v>392</v>
      </c>
      <c r="AH76" s="138">
        <v>30.039123348000004</v>
      </c>
      <c r="AI76" s="138" t="s">
        <v>392</v>
      </c>
      <c r="AJ76" s="138" t="s">
        <v>392</v>
      </c>
      <c r="AK76" s="138">
        <v>0.125</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9.4215810000000011E-2</v>
      </c>
      <c r="F78" s="136">
        <v>1.4298211999999999E-2</v>
      </c>
      <c r="G78" s="136">
        <v>3.0722171E-2</v>
      </c>
      <c r="H78" s="136" t="s">
        <v>395</v>
      </c>
      <c r="I78" s="136">
        <v>2.8937160000000002E-3</v>
      </c>
      <c r="J78" s="136">
        <v>3.6680910000000001E-3</v>
      </c>
      <c r="K78" s="136">
        <v>4.0756560000000004E-3</v>
      </c>
      <c r="L78" s="136">
        <v>2.8937160000000004E-6</v>
      </c>
      <c r="M78" s="136">
        <v>1.4667725390000002</v>
      </c>
      <c r="N78" s="136">
        <v>2.0838859199997706E-4</v>
      </c>
      <c r="O78" s="136">
        <v>8.0759887380937488E-4</v>
      </c>
      <c r="P78" s="136">
        <v>1.9970573399999999E-3</v>
      </c>
      <c r="Q78" s="136" t="s">
        <v>392</v>
      </c>
      <c r="R78" s="136">
        <v>1.38925728</v>
      </c>
      <c r="S78" s="136">
        <v>9.781595539138821E-2</v>
      </c>
      <c r="T78" s="136">
        <v>1.1287715399998759E-6</v>
      </c>
      <c r="U78" s="136" t="s">
        <v>395</v>
      </c>
      <c r="V78" s="136" t="s">
        <v>395</v>
      </c>
      <c r="W78" s="136">
        <v>3.9072860999999999</v>
      </c>
      <c r="X78" s="136" t="s">
        <v>395</v>
      </c>
      <c r="Y78" s="136" t="s">
        <v>395</v>
      </c>
      <c r="Z78" s="136" t="s">
        <v>395</v>
      </c>
      <c r="AA78" s="136" t="s">
        <v>395</v>
      </c>
      <c r="AB78" s="136" t="s">
        <v>395</v>
      </c>
      <c r="AC78" s="136" t="s">
        <v>395</v>
      </c>
      <c r="AD78" s="136">
        <v>3.2126574600000005E-4</v>
      </c>
      <c r="AE78" s="137"/>
      <c r="AF78" s="138" t="s">
        <v>392</v>
      </c>
      <c r="AG78" s="138">
        <v>153.31747570000002</v>
      </c>
      <c r="AH78" s="138">
        <v>239.19074742200002</v>
      </c>
      <c r="AI78" s="138" t="s">
        <v>392</v>
      </c>
      <c r="AJ78" s="138" t="s">
        <v>392</v>
      </c>
      <c r="AK78" s="138">
        <v>86.828580000000002</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1.0616119799999999</v>
      </c>
      <c r="F80" s="136">
        <v>0.25040236338238903</v>
      </c>
      <c r="G80" s="136">
        <v>0.578164605</v>
      </c>
      <c r="H80" s="136">
        <v>5.0412829999999997E-3</v>
      </c>
      <c r="I80" s="136">
        <v>7.3306253000000043E-2</v>
      </c>
      <c r="J80" s="136">
        <v>9.0272213000000032E-2</v>
      </c>
      <c r="K80" s="136">
        <v>0.11409680699999999</v>
      </c>
      <c r="L80" s="136" t="s">
        <v>395</v>
      </c>
      <c r="M80" s="136">
        <v>1.5088649860001004</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1.2641200039999994E-3</v>
      </c>
      <c r="AG80" s="138" t="s">
        <v>392</v>
      </c>
      <c r="AH80" s="138">
        <v>4.2209405229371999</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6.4472781018620866</v>
      </c>
      <c r="G82" s="136" t="s">
        <v>385</v>
      </c>
      <c r="H82" s="136" t="s">
        <v>385</v>
      </c>
      <c r="I82" s="136" t="s">
        <v>395</v>
      </c>
      <c r="J82" s="136" t="s">
        <v>385</v>
      </c>
      <c r="K82" s="136" t="s">
        <v>385</v>
      </c>
      <c r="L82" s="136" t="s">
        <v>385</v>
      </c>
      <c r="M82" s="136" t="s">
        <v>385</v>
      </c>
      <c r="N82" s="136" t="s">
        <v>385</v>
      </c>
      <c r="O82" s="136" t="s">
        <v>385</v>
      </c>
      <c r="P82" s="136">
        <v>3.0574773599999997E-2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5459781</v>
      </c>
      <c r="AL82" s="147" t="s">
        <v>431</v>
      </c>
    </row>
    <row r="83" spans="1:38" s="2" customFormat="1" ht="26.25" customHeight="1" thickBot="1" x14ac:dyDescent="0.25">
      <c r="A83" s="63" t="s">
        <v>53</v>
      </c>
      <c r="B83" s="74" t="s">
        <v>188</v>
      </c>
      <c r="C83" s="75" t="s">
        <v>189</v>
      </c>
      <c r="D83" s="65"/>
      <c r="E83" s="136" t="s">
        <v>395</v>
      </c>
      <c r="F83" s="136">
        <v>1.5081633999999998E-2</v>
      </c>
      <c r="G83" s="136" t="s">
        <v>395</v>
      </c>
      <c r="H83" s="136" t="s">
        <v>385</v>
      </c>
      <c r="I83" s="136">
        <v>4.5823999999999994E-5</v>
      </c>
      <c r="J83" s="136">
        <v>5.4984399999999975E-4</v>
      </c>
      <c r="K83" s="136">
        <v>4.5820420000000006E-3</v>
      </c>
      <c r="L83" s="136">
        <v>2.6119679999999997E-6</v>
      </c>
      <c r="M83" s="136" t="s">
        <v>395</v>
      </c>
      <c r="N83" s="136" t="s">
        <v>385</v>
      </c>
      <c r="O83" s="136" t="s">
        <v>385</v>
      </c>
      <c r="P83" s="136" t="s">
        <v>385</v>
      </c>
      <c r="Q83" s="136" t="s">
        <v>385</v>
      </c>
      <c r="R83" s="136" t="s">
        <v>385</v>
      </c>
      <c r="S83" s="136" t="s">
        <v>385</v>
      </c>
      <c r="T83" s="136" t="s">
        <v>385</v>
      </c>
      <c r="U83" s="136" t="s">
        <v>385</v>
      </c>
      <c r="V83" s="136" t="s">
        <v>385</v>
      </c>
      <c r="W83" s="136">
        <v>9.3062200000000005E-3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132946</v>
      </c>
      <c r="AL83" s="147" t="s">
        <v>432</v>
      </c>
    </row>
    <row r="84" spans="1:38" s="2" customFormat="1" ht="26.25" customHeight="1" thickBot="1" x14ac:dyDescent="0.25">
      <c r="A84" s="63" t="s">
        <v>53</v>
      </c>
      <c r="B84" s="74" t="s">
        <v>190</v>
      </c>
      <c r="C84" s="75" t="s">
        <v>191</v>
      </c>
      <c r="D84" s="65"/>
      <c r="E84" s="136" t="s">
        <v>395</v>
      </c>
      <c r="F84" s="136">
        <v>2.1863130000000001E-3</v>
      </c>
      <c r="G84" s="136" t="s">
        <v>385</v>
      </c>
      <c r="H84" s="136" t="s">
        <v>385</v>
      </c>
      <c r="I84" s="136">
        <v>4.4419799999999998E-4</v>
      </c>
      <c r="J84" s="136">
        <v>5.5665199999999993E-4</v>
      </c>
      <c r="K84" s="136">
        <v>5.6227499999999999E-4</v>
      </c>
      <c r="L84" s="136">
        <v>5.7745739999999994E-6</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64.957999999999998</v>
      </c>
      <c r="AL84" s="147" t="s">
        <v>433</v>
      </c>
    </row>
    <row r="85" spans="1:38" s="2" customFormat="1" ht="26.25" customHeight="1" thickBot="1" x14ac:dyDescent="0.25">
      <c r="A85" s="63" t="s">
        <v>185</v>
      </c>
      <c r="B85" s="69" t="s">
        <v>192</v>
      </c>
      <c r="C85" s="75" t="s">
        <v>373</v>
      </c>
      <c r="D85" s="65"/>
      <c r="E85" s="136" t="s">
        <v>385</v>
      </c>
      <c r="F85" s="136">
        <v>10.784090410455375</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98.319168999999988</v>
      </c>
      <c r="AL85" s="147" t="s">
        <v>434</v>
      </c>
    </row>
    <row r="86" spans="1:38" s="2" customFormat="1" ht="26.25" customHeight="1" thickBot="1" x14ac:dyDescent="0.25">
      <c r="A86" s="63" t="s">
        <v>185</v>
      </c>
      <c r="B86" s="69" t="s">
        <v>193</v>
      </c>
      <c r="C86" s="73" t="s">
        <v>194</v>
      </c>
      <c r="D86" s="65"/>
      <c r="E86" s="136" t="s">
        <v>385</v>
      </c>
      <c r="F86" s="136">
        <v>2.2589722999999999</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2.3101632999999997</v>
      </c>
      <c r="AL86" s="147" t="s">
        <v>435</v>
      </c>
    </row>
    <row r="87" spans="1:38" s="2" customFormat="1" ht="26.25" customHeight="1" thickBot="1" x14ac:dyDescent="0.25">
      <c r="A87" s="63" t="s">
        <v>185</v>
      </c>
      <c r="B87" s="69" t="s">
        <v>195</v>
      </c>
      <c r="C87" s="73" t="s">
        <v>196</v>
      </c>
      <c r="D87" s="65"/>
      <c r="E87" s="136" t="s">
        <v>385</v>
      </c>
      <c r="F87" s="136">
        <v>2.2405499999999984E-2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2.5619699999999995E-2</v>
      </c>
      <c r="AL87" s="147" t="s">
        <v>435</v>
      </c>
    </row>
    <row r="88" spans="1:38" s="2" customFormat="1" ht="26.25" customHeight="1" thickBot="1" x14ac:dyDescent="0.25">
      <c r="A88" s="63" t="s">
        <v>185</v>
      </c>
      <c r="B88" s="69" t="s">
        <v>197</v>
      </c>
      <c r="C88" s="73" t="s">
        <v>198</v>
      </c>
      <c r="D88" s="65"/>
      <c r="E88" s="136" t="s">
        <v>395</v>
      </c>
      <c r="F88" s="136">
        <v>0.42525375999999993</v>
      </c>
      <c r="G88" s="136" t="s">
        <v>395</v>
      </c>
      <c r="H88" s="136" t="s">
        <v>395</v>
      </c>
      <c r="I88" s="136" t="s">
        <v>395</v>
      </c>
      <c r="J88" s="136" t="s">
        <v>395</v>
      </c>
      <c r="K88" s="136" t="s">
        <v>395</v>
      </c>
      <c r="L88" s="136" t="s">
        <v>395</v>
      </c>
      <c r="M88" s="136" t="s">
        <v>395</v>
      </c>
      <c r="N88" s="136" t="s">
        <v>395</v>
      </c>
      <c r="O88" s="136">
        <v>6.4958000000000006E-6</v>
      </c>
      <c r="P88" s="136" t="s">
        <v>395</v>
      </c>
      <c r="Q88" s="136">
        <v>3.2478999999999999E-5</v>
      </c>
      <c r="R88" s="136">
        <v>3.8974799999999998E-4</v>
      </c>
      <c r="S88" s="136" t="s">
        <v>395</v>
      </c>
      <c r="T88" s="136">
        <v>3.2479000000000002E-3</v>
      </c>
      <c r="U88" s="136">
        <v>3.2478999999999999E-5</v>
      </c>
      <c r="V88" s="136" t="s">
        <v>395</v>
      </c>
      <c r="W88" s="136" t="s">
        <v>395</v>
      </c>
      <c r="X88" s="136" t="s">
        <v>395</v>
      </c>
      <c r="Y88" s="136" t="s">
        <v>395</v>
      </c>
      <c r="Z88" s="136" t="s">
        <v>395</v>
      </c>
      <c r="AA88" s="136" t="s">
        <v>395</v>
      </c>
      <c r="AB88" s="136">
        <v>0.16564290000000001</v>
      </c>
      <c r="AC88" s="136" t="s">
        <v>395</v>
      </c>
      <c r="AD88" s="136" t="s">
        <v>395</v>
      </c>
      <c r="AE88" s="137"/>
      <c r="AF88" s="138" t="s">
        <v>385</v>
      </c>
      <c r="AG88" s="138" t="s">
        <v>385</v>
      </c>
      <c r="AH88" s="138" t="s">
        <v>385</v>
      </c>
      <c r="AI88" s="138" t="s">
        <v>385</v>
      </c>
      <c r="AJ88" s="138" t="s">
        <v>385</v>
      </c>
      <c r="AK88" s="138">
        <v>8.3868287599999984</v>
      </c>
      <c r="AL88" s="147" t="s">
        <v>435</v>
      </c>
    </row>
    <row r="89" spans="1:38" s="2" customFormat="1" ht="26.25" customHeight="1" thickBot="1" x14ac:dyDescent="0.25">
      <c r="A89" s="63" t="s">
        <v>185</v>
      </c>
      <c r="B89" s="69" t="s">
        <v>199</v>
      </c>
      <c r="C89" s="73" t="s">
        <v>200</v>
      </c>
      <c r="D89" s="65"/>
      <c r="E89" s="136" t="s">
        <v>385</v>
      </c>
      <c r="F89" s="136">
        <v>0.64158090000000001</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3.9945271999999998</v>
      </c>
      <c r="AL89" s="147" t="s">
        <v>435</v>
      </c>
    </row>
    <row r="90" spans="1:38" s="7" customFormat="1" ht="26.25" customHeight="1" thickBot="1" x14ac:dyDescent="0.25">
      <c r="A90" s="63" t="s">
        <v>185</v>
      </c>
      <c r="B90" s="69" t="s">
        <v>201</v>
      </c>
      <c r="C90" s="73" t="s">
        <v>202</v>
      </c>
      <c r="D90" s="65"/>
      <c r="E90" s="136" t="s">
        <v>395</v>
      </c>
      <c r="F90" s="136">
        <v>0.2544939</v>
      </c>
      <c r="G90" s="136">
        <v>2.1054491463483732E-2</v>
      </c>
      <c r="H90" s="136" t="s">
        <v>395</v>
      </c>
      <c r="I90" s="136" t="s">
        <v>395</v>
      </c>
      <c r="J90" s="136" t="s">
        <v>395</v>
      </c>
      <c r="K90" s="136" t="s">
        <v>395</v>
      </c>
      <c r="L90" s="136" t="s">
        <v>395</v>
      </c>
      <c r="M90" s="136" t="s">
        <v>395</v>
      </c>
      <c r="N90" s="136">
        <v>3.3852688373622799E-4</v>
      </c>
      <c r="O90" s="136">
        <v>4.8075519252818461E-4</v>
      </c>
      <c r="P90" s="136">
        <v>2.4801795995952811E-4</v>
      </c>
      <c r="Q90" s="136">
        <v>5.3952722095461337E-4</v>
      </c>
      <c r="R90" s="136">
        <v>3.4087776487328511E-4</v>
      </c>
      <c r="S90" s="136">
        <v>2.2803547029454243E-4</v>
      </c>
      <c r="T90" s="136">
        <v>2.4919340052805678E-4</v>
      </c>
      <c r="U90" s="136">
        <v>1.7396520414222826E-4</v>
      </c>
      <c r="V90" s="136">
        <v>6.5433015040166165</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0.8220318999999997</v>
      </c>
      <c r="AL90" s="145" t="s">
        <v>435</v>
      </c>
    </row>
    <row r="91" spans="1:38" s="2" customFormat="1" ht="26.25" customHeight="1" thickBot="1" x14ac:dyDescent="0.25">
      <c r="A91" s="63" t="s">
        <v>185</v>
      </c>
      <c r="B91" s="67" t="s">
        <v>374</v>
      </c>
      <c r="C91" s="69" t="s">
        <v>203</v>
      </c>
      <c r="D91" s="65"/>
      <c r="E91" s="136">
        <v>1.4341675140000001E-2</v>
      </c>
      <c r="F91" s="136">
        <v>3.8332940360000005E-2</v>
      </c>
      <c r="G91" s="136">
        <v>9.9454337999999986E-4</v>
      </c>
      <c r="H91" s="136">
        <v>3.2868120350000002E-2</v>
      </c>
      <c r="I91" s="136">
        <v>0.21385788782886</v>
      </c>
      <c r="J91" s="136">
        <v>0.21387368855448</v>
      </c>
      <c r="K91" s="136">
        <v>0.21387695210577001</v>
      </c>
      <c r="L91" s="136">
        <v>9.6228352350000004E-2</v>
      </c>
      <c r="M91" s="136">
        <v>0.43874822875000002</v>
      </c>
      <c r="N91" s="136">
        <v>0.25818609599999998</v>
      </c>
      <c r="O91" s="136">
        <v>4.3255548720000002E-2</v>
      </c>
      <c r="P91" s="136">
        <v>1.8771183000000001E-5</v>
      </c>
      <c r="Q91" s="136">
        <v>4.3799426999999999E-4</v>
      </c>
      <c r="R91" s="136">
        <v>5.1373763999999992E-3</v>
      </c>
      <c r="S91" s="136">
        <v>0.18898579260000001</v>
      </c>
      <c r="T91" s="136">
        <v>3.1263648300000002E-2</v>
      </c>
      <c r="U91" s="136" t="s">
        <v>395</v>
      </c>
      <c r="V91" s="136">
        <v>0.10700701829999999</v>
      </c>
      <c r="W91" s="136">
        <v>7.9200290000000007E-4</v>
      </c>
      <c r="X91" s="136">
        <v>8.7912321899999998E-4</v>
      </c>
      <c r="Y91" s="136">
        <v>3.5640130499999998E-4</v>
      </c>
      <c r="Z91" s="136">
        <v>3.5640130499999998E-4</v>
      </c>
      <c r="AA91" s="136">
        <v>3.5640130499999998E-4</v>
      </c>
      <c r="AB91" s="136">
        <v>1.948327134E-3</v>
      </c>
      <c r="AC91" s="136" t="s">
        <v>395</v>
      </c>
      <c r="AD91" s="136" t="s">
        <v>395</v>
      </c>
      <c r="AE91" s="137"/>
      <c r="AF91" s="138" t="s">
        <v>392</v>
      </c>
      <c r="AG91" s="138" t="s">
        <v>392</v>
      </c>
      <c r="AH91" s="138" t="s">
        <v>392</v>
      </c>
      <c r="AI91" s="138" t="s">
        <v>392</v>
      </c>
      <c r="AJ91" s="138" t="s">
        <v>392</v>
      </c>
      <c r="AK91" s="138">
        <v>8.2493480000000012</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1.0189231E-2</v>
      </c>
      <c r="J92" s="136">
        <v>3.7678756000000008E-2</v>
      </c>
      <c r="K92" s="136">
        <v>9.2104589000000001E-2</v>
      </c>
      <c r="L92" s="136">
        <v>2.6492000600000001E-4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713.38774999999998</v>
      </c>
      <c r="AL92" s="147" t="s">
        <v>428</v>
      </c>
    </row>
    <row r="93" spans="1:38" s="2" customFormat="1" ht="26.25" customHeight="1" thickBot="1" x14ac:dyDescent="0.25">
      <c r="A93" s="63" t="s">
        <v>53</v>
      </c>
      <c r="B93" s="67" t="s">
        <v>206</v>
      </c>
      <c r="C93" s="64" t="s">
        <v>375</v>
      </c>
      <c r="D93" s="70"/>
      <c r="E93" s="136" t="s">
        <v>385</v>
      </c>
      <c r="F93" s="136">
        <v>2.4596051834733119</v>
      </c>
      <c r="G93" s="136" t="s">
        <v>385</v>
      </c>
      <c r="H93" s="136" t="s">
        <v>385</v>
      </c>
      <c r="I93" s="136">
        <v>1.8201810000000001E-3</v>
      </c>
      <c r="J93" s="136">
        <v>7.2807270000000007E-3</v>
      </c>
      <c r="K93" s="136">
        <v>1.8201815E-2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767.28807784747823</v>
      </c>
      <c r="AL93" s="147" t="s">
        <v>429</v>
      </c>
    </row>
    <row r="94" spans="1:38" s="2" customFormat="1" ht="26.25" customHeight="1" thickBot="1" x14ac:dyDescent="0.25">
      <c r="A94" s="63" t="s">
        <v>53</v>
      </c>
      <c r="B94" s="76" t="s">
        <v>376</v>
      </c>
      <c r="C94" s="64" t="s">
        <v>207</v>
      </c>
      <c r="D94" s="65"/>
      <c r="E94" s="136">
        <v>1.3832E-3</v>
      </c>
      <c r="F94" s="136">
        <v>2.7537954E-2</v>
      </c>
      <c r="G94" s="136">
        <v>2.0026000000000002E-3</v>
      </c>
      <c r="H94" s="136">
        <v>1.5000000000000002E-8</v>
      </c>
      <c r="I94" s="136">
        <v>9.2475700000000001E-4</v>
      </c>
      <c r="J94" s="136">
        <v>2.7492940000000002E-3</v>
      </c>
      <c r="K94" s="136">
        <v>6.4209870000000004E-3</v>
      </c>
      <c r="L94" s="136" t="s">
        <v>395</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0.23441432699999998</v>
      </c>
      <c r="F95" s="136">
        <v>0.51662378899999983</v>
      </c>
      <c r="G95" s="136">
        <v>9.8471E-5</v>
      </c>
      <c r="H95" s="136">
        <v>1.5411E-4</v>
      </c>
      <c r="I95" s="136">
        <v>4.5032549999999985E-3</v>
      </c>
      <c r="J95" s="136">
        <v>1.8013050999999995E-2</v>
      </c>
      <c r="K95" s="136">
        <v>4.5032653000000006E-2</v>
      </c>
      <c r="L95" s="136" t="s">
        <v>395</v>
      </c>
      <c r="M95" s="136">
        <v>0.27050603400000001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1.12319083E-4</v>
      </c>
      <c r="AG95" s="138" t="s">
        <v>392</v>
      </c>
      <c r="AH95" s="138">
        <v>0.18558790694489999</v>
      </c>
      <c r="AI95" s="138">
        <v>0.35759404350000001</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5.4588270000000001E-2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0.54588270000000005</v>
      </c>
      <c r="AE97" s="137"/>
      <c r="AF97" s="138" t="s">
        <v>385</v>
      </c>
      <c r="AG97" s="138" t="s">
        <v>385</v>
      </c>
      <c r="AH97" s="138" t="s">
        <v>385</v>
      </c>
      <c r="AI97" s="138" t="s">
        <v>385</v>
      </c>
      <c r="AJ97" s="138" t="s">
        <v>385</v>
      </c>
      <c r="AK97" s="138">
        <v>5458827</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4.0937042173508742E-2</v>
      </c>
      <c r="F99" s="139">
        <v>2.511686047118995</v>
      </c>
      <c r="G99" s="139" t="s">
        <v>385</v>
      </c>
      <c r="H99" s="139">
        <v>1.051129594081645</v>
      </c>
      <c r="I99" s="139">
        <v>2.9475669452054792E-2</v>
      </c>
      <c r="J99" s="139">
        <v>4.5291882328767123E-2</v>
      </c>
      <c r="K99" s="139">
        <v>9.9210789863013696E-2</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122049</v>
      </c>
      <c r="AL99" s="148" t="s">
        <v>391</v>
      </c>
    </row>
    <row r="100" spans="1:38" s="2" customFormat="1" ht="26.25" customHeight="1" thickBot="1" x14ac:dyDescent="0.25">
      <c r="A100" s="63" t="s">
        <v>216</v>
      </c>
      <c r="B100" s="63" t="s">
        <v>218</v>
      </c>
      <c r="C100" s="64" t="s">
        <v>378</v>
      </c>
      <c r="D100" s="77"/>
      <c r="E100" s="139">
        <v>4.5681053635141307E-2</v>
      </c>
      <c r="F100" s="139">
        <v>2.5673141346386328</v>
      </c>
      <c r="G100" s="139" t="s">
        <v>385</v>
      </c>
      <c r="H100" s="139">
        <v>1.1696131118587949</v>
      </c>
      <c r="I100" s="139">
        <v>3.5912980712328763E-2</v>
      </c>
      <c r="J100" s="139">
        <v>5.4213296082191789E-2</v>
      </c>
      <c r="K100" s="139">
        <v>0.1181350006849315</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320240</v>
      </c>
      <c r="AL100" s="148" t="s">
        <v>391</v>
      </c>
    </row>
    <row r="101" spans="1:38" s="2" customFormat="1" ht="26.25" customHeight="1" thickBot="1" x14ac:dyDescent="0.25">
      <c r="A101" s="63" t="s">
        <v>216</v>
      </c>
      <c r="B101" s="63" t="s">
        <v>219</v>
      </c>
      <c r="C101" s="64" t="s">
        <v>220</v>
      </c>
      <c r="D101" s="77"/>
      <c r="E101" s="139">
        <v>8.5057140159253489E-3</v>
      </c>
      <c r="F101" s="139">
        <v>4.9728588000000004E-2</v>
      </c>
      <c r="G101" s="139" t="s">
        <v>385</v>
      </c>
      <c r="H101" s="139">
        <v>0.44275538504753148</v>
      </c>
      <c r="I101" s="139">
        <v>5.8850400000000002E-3</v>
      </c>
      <c r="J101" s="139">
        <v>8.7717046079999993E-3</v>
      </c>
      <c r="K101" s="139">
        <v>2.0467310751999999E-2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294252</v>
      </c>
      <c r="AL101" s="148" t="s">
        <v>391</v>
      </c>
    </row>
    <row r="102" spans="1:38" s="2" customFormat="1" ht="26.25" customHeight="1" thickBot="1" x14ac:dyDescent="0.25">
      <c r="A102" s="63" t="s">
        <v>216</v>
      </c>
      <c r="B102" s="63" t="s">
        <v>221</v>
      </c>
      <c r="C102" s="64" t="s">
        <v>356</v>
      </c>
      <c r="D102" s="77"/>
      <c r="E102" s="139">
        <v>2.9946597500041289E-3</v>
      </c>
      <c r="F102" s="139">
        <v>0.30203531</v>
      </c>
      <c r="G102" s="139" t="s">
        <v>385</v>
      </c>
      <c r="H102" s="139">
        <v>1.1359233514251541</v>
      </c>
      <c r="I102" s="139">
        <v>3.2335440000000005E-3</v>
      </c>
      <c r="J102" s="139">
        <v>7.2306740000000008E-2</v>
      </c>
      <c r="K102" s="139">
        <v>0.50565018000000006</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524632</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3.4418910214952328E-4</v>
      </c>
      <c r="F104" s="139">
        <v>5.7392380000000007E-3</v>
      </c>
      <c r="G104" s="139" t="s">
        <v>385</v>
      </c>
      <c r="H104" s="139">
        <v>1.9355276919380979E-2</v>
      </c>
      <c r="I104" s="139">
        <v>1.0673712E-4</v>
      </c>
      <c r="J104" s="139">
        <v>3.2021135999999996E-4</v>
      </c>
      <c r="K104" s="139">
        <v>7.4715984000000007E-4</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10589</v>
      </c>
      <c r="AL104" s="148" t="s">
        <v>391</v>
      </c>
    </row>
    <row r="105" spans="1:38" s="2" customFormat="1" ht="26.25" customHeight="1" thickBot="1" x14ac:dyDescent="0.25">
      <c r="A105" s="63" t="s">
        <v>216</v>
      </c>
      <c r="B105" s="63" t="s">
        <v>226</v>
      </c>
      <c r="C105" s="64" t="s">
        <v>227</v>
      </c>
      <c r="D105" s="77"/>
      <c r="E105" s="139">
        <v>7.9315847149622517E-4</v>
      </c>
      <c r="F105" s="139">
        <v>2.6073225000000002E-2</v>
      </c>
      <c r="G105" s="139" t="s">
        <v>385</v>
      </c>
      <c r="H105" s="139">
        <v>4.2801548703089658E-2</v>
      </c>
      <c r="I105" s="139">
        <v>5.9770200000000009E-4</v>
      </c>
      <c r="J105" s="139">
        <v>9.3924600000000013E-4</v>
      </c>
      <c r="K105" s="139">
        <v>2.0492640000000003E-3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6099</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5.3178627125268479E-3</v>
      </c>
      <c r="F107" s="139">
        <v>0.54177568500000006</v>
      </c>
      <c r="G107" s="139" t="s">
        <v>385</v>
      </c>
      <c r="H107" s="139">
        <v>0.62955166246493388</v>
      </c>
      <c r="I107" s="139">
        <v>9.8504669999999999E-3</v>
      </c>
      <c r="J107" s="139">
        <v>0.13133955999999999</v>
      </c>
      <c r="K107" s="139">
        <v>0.62386291000000005</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3283489</v>
      </c>
      <c r="AL107" s="148" t="s">
        <v>391</v>
      </c>
    </row>
    <row r="108" spans="1:38" s="2" customFormat="1" ht="26.25" customHeight="1" thickBot="1" x14ac:dyDescent="0.25">
      <c r="A108" s="63" t="s">
        <v>216</v>
      </c>
      <c r="B108" s="63" t="s">
        <v>231</v>
      </c>
      <c r="C108" s="64" t="s">
        <v>350</v>
      </c>
      <c r="D108" s="77"/>
      <c r="E108" s="139">
        <v>3.1329673946538003E-2</v>
      </c>
      <c r="F108" s="139">
        <v>0.77301496800000002</v>
      </c>
      <c r="G108" s="139" t="s">
        <v>385</v>
      </c>
      <c r="H108" s="139">
        <v>1.37164368849118</v>
      </c>
      <c r="I108" s="139">
        <v>1.4315092E-2</v>
      </c>
      <c r="J108" s="139">
        <v>0.14315092000000001</v>
      </c>
      <c r="K108" s="139">
        <v>0.28630184000000003</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7157546</v>
      </c>
      <c r="AL108" s="148" t="s">
        <v>391</v>
      </c>
    </row>
    <row r="109" spans="1:38" s="2" customFormat="1" ht="26.25" customHeight="1" thickBot="1" x14ac:dyDescent="0.25">
      <c r="A109" s="63" t="s">
        <v>216</v>
      </c>
      <c r="B109" s="63" t="s">
        <v>232</v>
      </c>
      <c r="C109" s="64" t="s">
        <v>351</v>
      </c>
      <c r="D109" s="77"/>
      <c r="E109" s="139">
        <v>9.9610604504736001E-4</v>
      </c>
      <c r="F109" s="139">
        <v>7.3914305999999999E-2</v>
      </c>
      <c r="G109" s="139" t="s">
        <v>385</v>
      </c>
      <c r="H109" s="139">
        <v>9.1427432324185265E-2</v>
      </c>
      <c r="I109" s="139">
        <v>3.02308E-3</v>
      </c>
      <c r="J109" s="139">
        <v>1.662694E-2</v>
      </c>
      <c r="K109" s="139">
        <v>1.662694E-2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151154</v>
      </c>
      <c r="AL109" s="148" t="s">
        <v>391</v>
      </c>
    </row>
    <row r="110" spans="1:38" s="2" customFormat="1" ht="26.25" customHeight="1" thickBot="1" x14ac:dyDescent="0.25">
      <c r="A110" s="63" t="s">
        <v>216</v>
      </c>
      <c r="B110" s="63" t="s">
        <v>233</v>
      </c>
      <c r="C110" s="64" t="s">
        <v>352</v>
      </c>
      <c r="D110" s="77"/>
      <c r="E110" s="139">
        <v>5.4468296620799992E-5</v>
      </c>
      <c r="F110" s="139">
        <v>5.5917149999999988E-3</v>
      </c>
      <c r="G110" s="139" t="s">
        <v>385</v>
      </c>
      <c r="H110" s="139">
        <v>4.3473655482095981E-3</v>
      </c>
      <c r="I110" s="139">
        <v>2.453E-4</v>
      </c>
      <c r="J110" s="139">
        <v>1.7669000000000001E-3</v>
      </c>
      <c r="K110" s="139">
        <v>1.7669000000000001E-3</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11435</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5.1070607814304001</v>
      </c>
      <c r="F112" s="139" t="s">
        <v>385</v>
      </c>
      <c r="G112" s="139" t="s">
        <v>385</v>
      </c>
      <c r="H112" s="139">
        <v>7.5008048057221091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127676519.53576</v>
      </c>
      <c r="AL112" s="148" t="s">
        <v>393</v>
      </c>
    </row>
    <row r="113" spans="1:38" s="2" customFormat="1" ht="26.25" customHeight="1" thickBot="1" x14ac:dyDescent="0.25">
      <c r="A113" s="63" t="s">
        <v>235</v>
      </c>
      <c r="B113" s="78" t="s">
        <v>238</v>
      </c>
      <c r="C113" s="79" t="s">
        <v>239</v>
      </c>
      <c r="D113" s="65"/>
      <c r="E113" s="139">
        <v>0.97045897926410163</v>
      </c>
      <c r="F113" s="139" t="s">
        <v>394</v>
      </c>
      <c r="G113" s="139" t="s">
        <v>385</v>
      </c>
      <c r="H113" s="139">
        <v>9.3003833874697257</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40462417.237146124</v>
      </c>
      <c r="AL113" s="148" t="s">
        <v>393</v>
      </c>
    </row>
    <row r="114" spans="1:38" s="2" customFormat="1" ht="26.25" customHeight="1" thickBot="1" x14ac:dyDescent="0.25">
      <c r="A114" s="63" t="s">
        <v>235</v>
      </c>
      <c r="B114" s="78" t="s">
        <v>240</v>
      </c>
      <c r="C114" s="79" t="s">
        <v>357</v>
      </c>
      <c r="D114" s="65"/>
      <c r="E114" s="139">
        <v>1.281632E-6</v>
      </c>
      <c r="F114" s="139" t="s">
        <v>385</v>
      </c>
      <c r="G114" s="139" t="s">
        <v>385</v>
      </c>
      <c r="H114" s="139">
        <v>4.1653039999999999E-6</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32.040799999999997</v>
      </c>
      <c r="AL114" s="148" t="s">
        <v>393</v>
      </c>
    </row>
    <row r="115" spans="1:38" s="2" customFormat="1" ht="26.25" customHeight="1" thickBot="1" x14ac:dyDescent="0.25">
      <c r="A115" s="63" t="s">
        <v>235</v>
      </c>
      <c r="B115" s="78" t="s">
        <v>241</v>
      </c>
      <c r="C115" s="79" t="s">
        <v>242</v>
      </c>
      <c r="D115" s="65"/>
      <c r="E115" s="139">
        <v>0.13075017909453573</v>
      </c>
      <c r="F115" s="139" t="s">
        <v>385</v>
      </c>
      <c r="G115" s="139" t="s">
        <v>385</v>
      </c>
      <c r="H115" s="139">
        <v>0.26150035818907147</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3268754.4773633932</v>
      </c>
      <c r="AL115" s="148" t="s">
        <v>393</v>
      </c>
    </row>
    <row r="116" spans="1:38" s="2" customFormat="1" ht="26.25" customHeight="1" thickBot="1" x14ac:dyDescent="0.25">
      <c r="A116" s="63" t="s">
        <v>235</v>
      </c>
      <c r="B116" s="63" t="s">
        <v>243</v>
      </c>
      <c r="C116" s="69" t="s">
        <v>379</v>
      </c>
      <c r="D116" s="65"/>
      <c r="E116" s="139">
        <v>0.77365731484843359</v>
      </c>
      <c r="F116" s="139" t="s">
        <v>394</v>
      </c>
      <c r="G116" s="139" t="s">
        <v>385</v>
      </c>
      <c r="H116" s="139">
        <v>1.081737766026881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7455856.7249195464</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0.18117006898144999</v>
      </c>
      <c r="J119" s="139">
        <v>3.2805305569690004</v>
      </c>
      <c r="K119" s="139">
        <v>2.6047313697600005</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1358287</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0.16368104113900001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1358287</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3.4335950000000001E-6</v>
      </c>
      <c r="AD122" s="139" t="s">
        <v>385</v>
      </c>
      <c r="AE122" s="137"/>
      <c r="AF122" s="140" t="s">
        <v>385</v>
      </c>
      <c r="AG122" s="140" t="s">
        <v>385</v>
      </c>
      <c r="AH122" s="140" t="s">
        <v>385</v>
      </c>
      <c r="AI122" s="140" t="s">
        <v>385</v>
      </c>
      <c r="AJ122" s="140" t="s">
        <v>385</v>
      </c>
      <c r="AK122" s="140">
        <v>13912</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0.70994897143649993</v>
      </c>
      <c r="G125" s="136" t="s">
        <v>385</v>
      </c>
      <c r="H125" s="136" t="s">
        <v>395</v>
      </c>
      <c r="I125" s="136">
        <v>1.5254749532973504E-2</v>
      </c>
      <c r="J125" s="136">
        <v>0.10073891201020235</v>
      </c>
      <c r="K125" s="136">
        <v>0.21299084253585659</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125.65468521</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0.34855290807192046</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1452.303783633002</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8.3754540089505379E-4</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0.7663814125837094</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1.3289597999999998E-3</v>
      </c>
      <c r="F129" s="136">
        <v>1.1303796E-2</v>
      </c>
      <c r="G129" s="136">
        <v>7.179438000000001E-5</v>
      </c>
      <c r="H129" s="136" t="s">
        <v>392</v>
      </c>
      <c r="I129" s="136">
        <v>6.1101599999999993E-6</v>
      </c>
      <c r="J129" s="136">
        <v>1.0692780000000001E-5</v>
      </c>
      <c r="K129" s="136">
        <v>1.5275399999999999E-5</v>
      </c>
      <c r="L129" s="136">
        <v>2.1385559999999998E-7</v>
      </c>
      <c r="M129" s="136">
        <v>1.069278E-4</v>
      </c>
      <c r="N129" s="136">
        <v>1.9858020000000001E-3</v>
      </c>
      <c r="O129" s="136">
        <v>1.5275399999999998E-4</v>
      </c>
      <c r="P129" s="136">
        <v>8.5542240000000005E-5</v>
      </c>
      <c r="Q129" s="136">
        <v>2.4440639999999997E-5</v>
      </c>
      <c r="R129" s="136" t="s">
        <v>395</v>
      </c>
      <c r="S129" s="136" t="s">
        <v>395</v>
      </c>
      <c r="T129" s="136">
        <v>2.1385560000000001E-4</v>
      </c>
      <c r="U129" s="136" t="s">
        <v>395</v>
      </c>
      <c r="V129" s="136" t="s">
        <v>395</v>
      </c>
      <c r="W129" s="136">
        <v>0.53463899999999998</v>
      </c>
      <c r="X129" s="136" t="s">
        <v>392</v>
      </c>
      <c r="Y129" s="136" t="s">
        <v>395</v>
      </c>
      <c r="Z129" s="136" t="s">
        <v>395</v>
      </c>
      <c r="AA129" s="136" t="s">
        <v>395</v>
      </c>
      <c r="AB129" s="136">
        <v>3.0550799999999999E-5</v>
      </c>
      <c r="AC129" s="136">
        <v>3.0550799999999999E-3</v>
      </c>
      <c r="AD129" s="136" t="s">
        <v>385</v>
      </c>
      <c r="AE129" s="137"/>
      <c r="AF129" s="138" t="s">
        <v>385</v>
      </c>
      <c r="AG129" s="138" t="s">
        <v>385</v>
      </c>
      <c r="AH129" s="138" t="s">
        <v>385</v>
      </c>
      <c r="AI129" s="138" t="s">
        <v>385</v>
      </c>
      <c r="AJ129" s="138" t="s">
        <v>385</v>
      </c>
      <c r="AK129" s="138">
        <v>1.5275399999999999</v>
      </c>
      <c r="AL129" s="147" t="s">
        <v>398</v>
      </c>
    </row>
    <row r="130" spans="1:38" s="2" customFormat="1" ht="26.25" customHeight="1" thickBot="1" x14ac:dyDescent="0.25">
      <c r="A130" s="63" t="s">
        <v>260</v>
      </c>
      <c r="B130" s="67" t="s">
        <v>272</v>
      </c>
      <c r="C130" s="81" t="s">
        <v>273</v>
      </c>
      <c r="D130" s="65"/>
      <c r="E130" s="136">
        <v>2.3455379220000002E-3</v>
      </c>
      <c r="F130" s="136">
        <v>1.9950552439999998E-2</v>
      </c>
      <c r="G130" s="136">
        <v>1.2671296819999998E-4</v>
      </c>
      <c r="H130" s="136" t="s">
        <v>395</v>
      </c>
      <c r="I130" s="136">
        <v>1.0784082399999999E-5</v>
      </c>
      <c r="J130" s="136">
        <v>1.8872144199999999E-5</v>
      </c>
      <c r="K130" s="136">
        <v>2.6960206E-5</v>
      </c>
      <c r="L130" s="136">
        <v>3.77442884E-7</v>
      </c>
      <c r="M130" s="136">
        <v>1.8872144200000001E-4</v>
      </c>
      <c r="N130" s="136">
        <v>3.5048267799999999E-3</v>
      </c>
      <c r="O130" s="136">
        <v>2.6960206E-4</v>
      </c>
      <c r="P130" s="136">
        <v>1.5097715359999999E-4</v>
      </c>
      <c r="Q130" s="136">
        <v>4.3136329599999998E-5</v>
      </c>
      <c r="R130" s="136" t="s">
        <v>395</v>
      </c>
      <c r="S130" s="136" t="s">
        <v>395</v>
      </c>
      <c r="T130" s="136">
        <v>3.7744288400000001E-4</v>
      </c>
      <c r="U130" s="136" t="s">
        <v>395</v>
      </c>
      <c r="V130" s="136" t="s">
        <v>395</v>
      </c>
      <c r="W130" s="136">
        <v>0.94360720999999992</v>
      </c>
      <c r="X130" s="136" t="s">
        <v>395</v>
      </c>
      <c r="Y130" s="136" t="s">
        <v>395</v>
      </c>
      <c r="Z130" s="136" t="s">
        <v>395</v>
      </c>
      <c r="AA130" s="136" t="s">
        <v>395</v>
      </c>
      <c r="AB130" s="136">
        <v>5.3920411999999999E-5</v>
      </c>
      <c r="AC130" s="136">
        <v>5.3920411999999994E-3</v>
      </c>
      <c r="AD130" s="136" t="s">
        <v>385</v>
      </c>
      <c r="AE130" s="137"/>
      <c r="AF130" s="138" t="s">
        <v>385</v>
      </c>
      <c r="AG130" s="138" t="s">
        <v>385</v>
      </c>
      <c r="AH130" s="138" t="s">
        <v>385</v>
      </c>
      <c r="AI130" s="138" t="s">
        <v>385</v>
      </c>
      <c r="AJ130" s="138" t="s">
        <v>385</v>
      </c>
      <c r="AK130" s="138">
        <v>2.6960205999999998</v>
      </c>
      <c r="AL130" s="147" t="s">
        <v>398</v>
      </c>
    </row>
    <row r="131" spans="1:38" s="2" customFormat="1" ht="26.25" customHeight="1" thickBot="1" x14ac:dyDescent="0.25">
      <c r="A131" s="63" t="s">
        <v>260</v>
      </c>
      <c r="B131" s="67" t="s">
        <v>274</v>
      </c>
      <c r="C131" s="75" t="s">
        <v>275</v>
      </c>
      <c r="D131" s="65"/>
      <c r="E131" s="136">
        <v>3.0727026E-4</v>
      </c>
      <c r="F131" s="136">
        <v>1.1949398999999999E-4</v>
      </c>
      <c r="G131" s="136">
        <v>1.5022101599999994E-5</v>
      </c>
      <c r="H131" s="136" t="s">
        <v>395</v>
      </c>
      <c r="I131" s="136" t="s">
        <v>395</v>
      </c>
      <c r="J131" s="136" t="s">
        <v>395</v>
      </c>
      <c r="K131" s="136">
        <v>3.9262310999999988E-5</v>
      </c>
      <c r="L131" s="136">
        <v>9.0303315299999974E-7</v>
      </c>
      <c r="M131" s="136">
        <v>2.5605855E-4</v>
      </c>
      <c r="N131" s="136" t="s">
        <v>392</v>
      </c>
      <c r="O131" s="136">
        <v>2.048468400000002E-5</v>
      </c>
      <c r="P131" s="136">
        <v>2.7654323400000023E-4</v>
      </c>
      <c r="Q131" s="136">
        <v>1.7070570000000015E-7</v>
      </c>
      <c r="R131" s="136">
        <v>2.7312912000000024E-6</v>
      </c>
      <c r="S131" s="136">
        <v>4.1993602200000011E-4</v>
      </c>
      <c r="T131" s="136">
        <v>5.1211710000000004E-5</v>
      </c>
      <c r="U131" s="136" t="s">
        <v>395</v>
      </c>
      <c r="V131" s="136" t="s">
        <v>395</v>
      </c>
      <c r="W131" s="136">
        <v>0.47797595999999964</v>
      </c>
      <c r="X131" s="136" t="s">
        <v>395</v>
      </c>
      <c r="Y131" s="136" t="s">
        <v>395</v>
      </c>
      <c r="Z131" s="136" t="s">
        <v>395</v>
      </c>
      <c r="AA131" s="136" t="s">
        <v>395</v>
      </c>
      <c r="AB131" s="136">
        <v>6.8282279999999999E-9</v>
      </c>
      <c r="AC131" s="136">
        <v>1.707057E-2</v>
      </c>
      <c r="AD131" s="136">
        <v>3.4141140000000002E-3</v>
      </c>
      <c r="AE131" s="137"/>
      <c r="AF131" s="138" t="s">
        <v>385</v>
      </c>
      <c r="AG131" s="138" t="s">
        <v>385</v>
      </c>
      <c r="AH131" s="138" t="s">
        <v>385</v>
      </c>
      <c r="AI131" s="138" t="s">
        <v>385</v>
      </c>
      <c r="AJ131" s="138" t="s">
        <v>385</v>
      </c>
      <c r="AK131" s="138">
        <v>0.17070570000000002</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1.98231E-2</v>
      </c>
      <c r="F133" s="136">
        <v>3.1236399999999998E-4</v>
      </c>
      <c r="G133" s="136">
        <v>2.7151640000000004E-3</v>
      </c>
      <c r="H133" s="136" t="s">
        <v>385</v>
      </c>
      <c r="I133" s="136">
        <v>8.3377160000000007E-4</v>
      </c>
      <c r="J133" s="136">
        <v>8.3377160000000007E-4</v>
      </c>
      <c r="K133" s="136">
        <v>9.265196800000001E-4</v>
      </c>
      <c r="L133" s="136" t="s">
        <v>395</v>
      </c>
      <c r="M133" s="136">
        <v>3.3639200000000007E-3</v>
      </c>
      <c r="N133" s="136">
        <v>7.2156084000000011E-4</v>
      </c>
      <c r="O133" s="136">
        <v>1.2086084000000001E-4</v>
      </c>
      <c r="P133" s="136">
        <v>3.5801720000000002E-2</v>
      </c>
      <c r="Q133" s="136">
        <v>3.2702107999999994E-4</v>
      </c>
      <c r="R133" s="136">
        <v>3.2581967999999997E-4</v>
      </c>
      <c r="S133" s="136">
        <v>2.9866803999999998E-4</v>
      </c>
      <c r="T133" s="136">
        <v>4.1640523999999992E-4</v>
      </c>
      <c r="U133" s="136">
        <v>4.7527384000000002E-4</v>
      </c>
      <c r="V133" s="136">
        <v>3.8473633600000002E-3</v>
      </c>
      <c r="W133" s="136">
        <v>6.4875600000000001E-4</v>
      </c>
      <c r="X133" s="136">
        <v>3.1716959999999995E-7</v>
      </c>
      <c r="Y133" s="136">
        <v>1.7324188E-7</v>
      </c>
      <c r="Z133" s="136">
        <v>1.5474032000000002E-7</v>
      </c>
      <c r="AA133" s="136">
        <v>1.6795571999999999E-7</v>
      </c>
      <c r="AB133" s="136">
        <v>8.1310752000000017E-7</v>
      </c>
      <c r="AC133" s="136">
        <v>3.6041999999999997E-3</v>
      </c>
      <c r="AD133" s="136">
        <v>9.8514799999999993E-3</v>
      </c>
      <c r="AE133" s="137"/>
      <c r="AF133" s="138" t="s">
        <v>385</v>
      </c>
      <c r="AG133" s="138" t="s">
        <v>385</v>
      </c>
      <c r="AH133" s="138" t="s">
        <v>385</v>
      </c>
      <c r="AI133" s="138" t="s">
        <v>385</v>
      </c>
      <c r="AJ133" s="138" t="s">
        <v>385</v>
      </c>
      <c r="AK133" s="138">
        <v>24028</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6.2597680000000006E-3</v>
      </c>
      <c r="F136" s="136">
        <v>0.22672039500000002</v>
      </c>
      <c r="G136" s="136">
        <v>2.705158E-3</v>
      </c>
      <c r="H136" s="136">
        <v>9.0714083836042916E-2</v>
      </c>
      <c r="I136" s="136">
        <v>4.7537433599999994E-4</v>
      </c>
      <c r="J136" s="136">
        <v>4.7585743999999997E-4</v>
      </c>
      <c r="K136" s="136">
        <v>4.8310399999999999E-4</v>
      </c>
      <c r="L136" s="136" t="s">
        <v>395</v>
      </c>
      <c r="M136" s="136">
        <v>2.1219559999999999E-3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404305</v>
      </c>
      <c r="AL136" s="147" t="s">
        <v>445</v>
      </c>
    </row>
    <row r="137" spans="1:38" s="2" customFormat="1" ht="21.75" customHeight="1" thickBot="1" x14ac:dyDescent="0.25">
      <c r="A137" s="63" t="s">
        <v>260</v>
      </c>
      <c r="B137" s="63" t="s">
        <v>286</v>
      </c>
      <c r="C137" s="64" t="s">
        <v>287</v>
      </c>
      <c r="D137" s="65"/>
      <c r="E137" s="136">
        <v>6.1315000000000005E-5</v>
      </c>
      <c r="F137" s="136">
        <v>4.659547499999999E-2</v>
      </c>
      <c r="G137" s="136">
        <v>6.5136999999999997E-5</v>
      </c>
      <c r="H137" s="136">
        <v>7.0313530000000006E-3</v>
      </c>
      <c r="I137" s="136">
        <v>5.4651359999999997E-6</v>
      </c>
      <c r="J137" s="136">
        <v>5.4706899999999993E-6</v>
      </c>
      <c r="K137" s="136">
        <v>5.5539999999999997E-6</v>
      </c>
      <c r="L137" s="136" t="s">
        <v>395</v>
      </c>
      <c r="M137" s="136">
        <v>2.4430000000000002E-5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190970</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0.17685070999999999</v>
      </c>
      <c r="J139" s="136">
        <v>0.17685070999999999</v>
      </c>
      <c r="K139" s="136">
        <v>0.17685070999999999</v>
      </c>
      <c r="L139" s="136" t="s">
        <v>395</v>
      </c>
      <c r="M139" s="136" t="s">
        <v>395</v>
      </c>
      <c r="N139" s="136">
        <v>5.1206000000000005E-4</v>
      </c>
      <c r="O139" s="136">
        <v>1.03439E-3</v>
      </c>
      <c r="P139" s="136">
        <v>1.03439E-3</v>
      </c>
      <c r="Q139" s="136">
        <v>1.6405E-3</v>
      </c>
      <c r="R139" s="136">
        <v>1.5669900000000001E-3</v>
      </c>
      <c r="S139" s="136">
        <v>3.6380600000000003E-3</v>
      </c>
      <c r="T139" s="136" t="s">
        <v>395</v>
      </c>
      <c r="U139" s="136" t="s">
        <v>395</v>
      </c>
      <c r="V139" s="136" t="s">
        <v>395</v>
      </c>
      <c r="W139" s="136">
        <v>1.7915099999999997</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2561</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56.002884054331602</v>
      </c>
      <c r="F141" s="19">
        <f>SUM(F14:F140)</f>
        <v>88.369981080438478</v>
      </c>
      <c r="G141" s="19">
        <f t="shared" ref="G141:AJ141" si="0">SUM(G14:G140)</f>
        <v>13.304201339176961</v>
      </c>
      <c r="H141" s="19">
        <f t="shared" si="0"/>
        <v>26.774317635211151</v>
      </c>
      <c r="I141" s="19">
        <f t="shared" si="0"/>
        <v>17.336777457916405</v>
      </c>
      <c r="J141" s="19">
        <f t="shared" si="0"/>
        <v>24.023826381279811</v>
      </c>
      <c r="K141" s="19">
        <f t="shared" si="0"/>
        <v>31.678297898336123</v>
      </c>
      <c r="L141" s="19">
        <f t="shared" si="0"/>
        <v>2.2463480771426672</v>
      </c>
      <c r="M141" s="19">
        <f t="shared" si="0"/>
        <v>276.82617323365764</v>
      </c>
      <c r="N141" s="19">
        <f t="shared" si="0"/>
        <v>5.7635309698347781</v>
      </c>
      <c r="O141" s="19">
        <f t="shared" si="0"/>
        <v>0.55393549487060156</v>
      </c>
      <c r="P141" s="19">
        <f t="shared" si="0"/>
        <v>0.50042366554878703</v>
      </c>
      <c r="Q141" s="19">
        <f t="shared" si="0"/>
        <v>0.58840241671493188</v>
      </c>
      <c r="R141" s="19">
        <f t="shared" si="0"/>
        <v>3.4082231728540502</v>
      </c>
      <c r="S141" s="19">
        <f t="shared" si="0"/>
        <v>7.9959849166871741</v>
      </c>
      <c r="T141" s="19">
        <f t="shared" si="0"/>
        <v>1.0039494976955268</v>
      </c>
      <c r="U141" s="19">
        <f t="shared" si="0"/>
        <v>0.90116996856337606</v>
      </c>
      <c r="V141" s="19">
        <f t="shared" si="0"/>
        <v>25.121272195902073</v>
      </c>
      <c r="W141" s="19">
        <f t="shared" si="0"/>
        <v>52.864956966186902</v>
      </c>
      <c r="X141" s="19">
        <f t="shared" si="0"/>
        <v>4.4325867983114646</v>
      </c>
      <c r="Y141" s="19">
        <f t="shared" si="0"/>
        <v>3.7201405935203167</v>
      </c>
      <c r="Z141" s="19">
        <f t="shared" si="0"/>
        <v>1.8886426248320123</v>
      </c>
      <c r="AA141" s="19">
        <f t="shared" si="0"/>
        <v>2.4675784819866009</v>
      </c>
      <c r="AB141" s="19">
        <f t="shared" si="0"/>
        <v>20.874654891890618</v>
      </c>
      <c r="AC141" s="19">
        <f t="shared" si="0"/>
        <v>3.1044669226884847</v>
      </c>
      <c r="AD141" s="19">
        <f t="shared" si="0"/>
        <v>18.225423488417121</v>
      </c>
      <c r="AE141" s="55"/>
      <c r="AF141" s="19">
        <f t="shared" si="0"/>
        <v>127523.50438188609</v>
      </c>
      <c r="AG141" s="19">
        <f t="shared" si="0"/>
        <v>105841.65661919425</v>
      </c>
      <c r="AH141" s="19">
        <f t="shared" si="0"/>
        <v>145295.31780812956</v>
      </c>
      <c r="AI141" s="19">
        <f t="shared" si="0"/>
        <v>78649.327337020237</v>
      </c>
      <c r="AJ141" s="19">
        <f t="shared" si="0"/>
        <v>2709.0253110740009</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56.002884054331602</v>
      </c>
      <c r="F152" s="13">
        <f t="shared" ref="F152:AD152" si="1">SUM(F$141, F$151, IF(AND(ISNUMBER(SEARCH($B$4,"AT|BE|CH|GB|IE|LT|LU|NL")),SUM(F$143:F$149)&gt;0),SUM(F$143:F$149)-SUM(F$27:F$33),0))</f>
        <v>88.369981080438478</v>
      </c>
      <c r="G152" s="13">
        <f t="shared" si="1"/>
        <v>13.304201339176961</v>
      </c>
      <c r="H152" s="13">
        <f t="shared" si="1"/>
        <v>26.774317635211151</v>
      </c>
      <c r="I152" s="13">
        <f t="shared" si="1"/>
        <v>17.336777457916405</v>
      </c>
      <c r="J152" s="13">
        <f t="shared" si="1"/>
        <v>24.023826381279811</v>
      </c>
      <c r="K152" s="13">
        <f t="shared" si="1"/>
        <v>31.678297898336123</v>
      </c>
      <c r="L152" s="13">
        <f t="shared" si="1"/>
        <v>2.2463480771426672</v>
      </c>
      <c r="M152" s="13">
        <f t="shared" si="1"/>
        <v>276.82617323365764</v>
      </c>
      <c r="N152" s="13">
        <f t="shared" si="1"/>
        <v>5.7635309698347781</v>
      </c>
      <c r="O152" s="13">
        <f t="shared" si="1"/>
        <v>0.55393549487060156</v>
      </c>
      <c r="P152" s="13">
        <f t="shared" si="1"/>
        <v>0.50042366554878703</v>
      </c>
      <c r="Q152" s="13">
        <f t="shared" si="1"/>
        <v>0.58840241671493188</v>
      </c>
      <c r="R152" s="13">
        <f t="shared" si="1"/>
        <v>3.4082231728540502</v>
      </c>
      <c r="S152" s="13">
        <f t="shared" si="1"/>
        <v>7.9959849166871741</v>
      </c>
      <c r="T152" s="13">
        <f t="shared" si="1"/>
        <v>1.0039494976955268</v>
      </c>
      <c r="U152" s="13">
        <f t="shared" si="1"/>
        <v>0.90116996856337606</v>
      </c>
      <c r="V152" s="13">
        <f t="shared" si="1"/>
        <v>25.121272195902073</v>
      </c>
      <c r="W152" s="13">
        <f t="shared" si="1"/>
        <v>52.864956966186902</v>
      </c>
      <c r="X152" s="13">
        <f t="shared" si="1"/>
        <v>4.4325867983114646</v>
      </c>
      <c r="Y152" s="13">
        <f t="shared" si="1"/>
        <v>3.7201405935203167</v>
      </c>
      <c r="Z152" s="13">
        <f t="shared" si="1"/>
        <v>1.8886426248320123</v>
      </c>
      <c r="AA152" s="13">
        <f t="shared" si="1"/>
        <v>2.4675784819866009</v>
      </c>
      <c r="AB152" s="13">
        <f t="shared" si="1"/>
        <v>20.874654891890618</v>
      </c>
      <c r="AC152" s="13">
        <f t="shared" si="1"/>
        <v>3.1044669226884847</v>
      </c>
      <c r="AD152" s="13">
        <f t="shared" si="1"/>
        <v>18.225423488417121</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48.884001589913176</v>
      </c>
      <c r="F154" s="13">
        <f>SUM(F$141, F$153, -1 * IF(OR($B$6=2005,$B$6&gt;=2020),SUM(F$99:F$122),0), IF(AND(ISNUMBER(SEARCH($B$4,"AT|BE|CH|GB|IE|LT|LU|NL")),SUM(F$143:F$149)&gt;0),SUM(F$143:F$149)-SUM(F$27:F$33),0))</f>
        <v>81.349426822541844</v>
      </c>
      <c r="G154" s="13">
        <f>SUM(G$141, G$153, IF(AND(ISNUMBER(SEARCH($B$4,"AT|BE|CH|GB|IE|LT|LU|NL")),SUM(G$143:G$149)&gt;0),SUM(G$143:G$149)-SUM(G$27:G$33),0))</f>
        <v>13.304201339176961</v>
      </c>
      <c r="H154" s="13">
        <f>SUM(H$141, H$153, IF(AND(ISNUMBER(SEARCH($B$4,"AT|BE|CH|GB|IE|LT|LU|NL")),SUM(H$143:H$149)&gt;0),SUM(H$143:H$149)-SUM(H$27:H$33),0))</f>
        <v>26.774317635211151</v>
      </c>
      <c r="I154" s="13">
        <f t="shared" ref="I154:AD154" si="2">SUM(I$141, I$153, IF(AND(ISNUMBER(SEARCH($B$4,"AT|BE|CH|GB|IE|LT|LU|NL")),SUM(I$143:I$149)&gt;0),SUM(I$143:I$149)-SUM(I$27:I$33),0))</f>
        <v>17.336777457916405</v>
      </c>
      <c r="J154" s="13">
        <f t="shared" si="2"/>
        <v>24.023826381279811</v>
      </c>
      <c r="K154" s="13">
        <f t="shared" si="2"/>
        <v>31.678297898336123</v>
      </c>
      <c r="L154" s="13">
        <f t="shared" si="2"/>
        <v>2.2463480771426672</v>
      </c>
      <c r="M154" s="13">
        <f t="shared" si="2"/>
        <v>276.82617323365764</v>
      </c>
      <c r="N154" s="13">
        <f t="shared" si="2"/>
        <v>5.7635309698347781</v>
      </c>
      <c r="O154" s="13">
        <f t="shared" si="2"/>
        <v>0.55393549487060156</v>
      </c>
      <c r="P154" s="13">
        <f t="shared" si="2"/>
        <v>0.50042366554878703</v>
      </c>
      <c r="Q154" s="13">
        <f t="shared" si="2"/>
        <v>0.58840241671493188</v>
      </c>
      <c r="R154" s="13">
        <f t="shared" si="2"/>
        <v>3.4082231728540502</v>
      </c>
      <c r="S154" s="13">
        <f t="shared" si="2"/>
        <v>7.9959849166871741</v>
      </c>
      <c r="T154" s="13">
        <f t="shared" si="2"/>
        <v>1.0039494976955268</v>
      </c>
      <c r="U154" s="13">
        <f t="shared" si="2"/>
        <v>0.90116996856337606</v>
      </c>
      <c r="V154" s="13">
        <f t="shared" si="2"/>
        <v>25.121272195902073</v>
      </c>
      <c r="W154" s="13">
        <f t="shared" si="2"/>
        <v>52.864956966186902</v>
      </c>
      <c r="X154" s="13">
        <f t="shared" si="2"/>
        <v>4.4325867983114646</v>
      </c>
      <c r="Y154" s="13">
        <f t="shared" si="2"/>
        <v>3.7201405935203167</v>
      </c>
      <c r="Z154" s="13">
        <f t="shared" si="2"/>
        <v>1.8886426248320123</v>
      </c>
      <c r="AA154" s="13">
        <f t="shared" si="2"/>
        <v>2.4675784819866009</v>
      </c>
      <c r="AB154" s="13">
        <f t="shared" si="2"/>
        <v>20.874654891890618</v>
      </c>
      <c r="AC154" s="13">
        <f t="shared" si="2"/>
        <v>3.1044669226884847</v>
      </c>
      <c r="AD154" s="13">
        <f t="shared" si="2"/>
        <v>18.225423488417121</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0.67624913472970871</v>
      </c>
      <c r="F157" s="22">
        <v>1.7178370957271399E-2</v>
      </c>
      <c r="G157" s="22">
        <v>4.2447175444335024E-2</v>
      </c>
      <c r="H157" s="22" t="s">
        <v>395</v>
      </c>
      <c r="I157" s="22">
        <v>9.4396144479066135E-3</v>
      </c>
      <c r="J157" s="22">
        <v>9.4396144479066135E-3</v>
      </c>
      <c r="K157" s="22">
        <v>9.4396144479066135E-3</v>
      </c>
      <c r="L157" s="22">
        <v>4.531014934995174E-3</v>
      </c>
      <c r="M157" s="22">
        <v>0.17602772674650066</v>
      </c>
      <c r="N157" s="22">
        <v>1.7750795368152002E-2</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2188.0674996109174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3.6195808593224E-3</v>
      </c>
      <c r="F158" s="22">
        <v>5.6832380823323969E-4</v>
      </c>
      <c r="G158" s="22">
        <v>2.5520439808500005E-4</v>
      </c>
      <c r="H158" s="22" t="s">
        <v>395</v>
      </c>
      <c r="I158" s="22">
        <v>1.1830987810868927E-4</v>
      </c>
      <c r="J158" s="22">
        <v>1.1830987810868927E-4</v>
      </c>
      <c r="K158" s="22">
        <v>1.1830987810868927E-4</v>
      </c>
      <c r="L158" s="22">
        <v>5.6788741492170852E-5</v>
      </c>
      <c r="M158" s="22">
        <v>9.5274330483754201E-3</v>
      </c>
      <c r="N158" s="22">
        <v>5.8564492198240007E-3</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0.62265154074118212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0.62245913158682153</v>
      </c>
      <c r="F163" s="23">
        <v>0.23633999999999999</v>
      </c>
      <c r="G163" s="23">
        <v>1.796184E-2</v>
      </c>
      <c r="H163" s="23">
        <v>2.0325240000000001E-2</v>
      </c>
      <c r="I163" s="23">
        <v>2.5165909724933191</v>
      </c>
      <c r="J163" s="23">
        <v>3.0758334108251679</v>
      </c>
      <c r="K163" s="23">
        <v>4.753560725820714</v>
      </c>
      <c r="L163" s="23">
        <v>0.2264931875243987</v>
      </c>
      <c r="M163" s="23">
        <v>22.201042359929968</v>
      </c>
      <c r="N163" s="23" t="s">
        <v>395</v>
      </c>
      <c r="O163" s="23" t="s">
        <v>395</v>
      </c>
      <c r="P163" s="23" t="s">
        <v>395</v>
      </c>
      <c r="Q163" s="23" t="s">
        <v>395</v>
      </c>
      <c r="R163" s="23" t="s">
        <v>395</v>
      </c>
      <c r="S163" s="23" t="s">
        <v>395</v>
      </c>
      <c r="T163" s="23" t="s">
        <v>395</v>
      </c>
      <c r="U163" s="23" t="s">
        <v>395</v>
      </c>
      <c r="V163" s="23" t="s">
        <v>395</v>
      </c>
      <c r="W163" s="23">
        <v>1.3981060958296216</v>
      </c>
      <c r="X163" s="23">
        <v>8.3886365749777314E-2</v>
      </c>
      <c r="Y163" s="23">
        <v>0.11184848766636973</v>
      </c>
      <c r="Z163" s="23">
        <v>4.7535607258207137E-2</v>
      </c>
      <c r="AA163" s="23">
        <v>3.2156440204081302E-2</v>
      </c>
      <c r="AB163" s="23">
        <v>0.27542690087843547</v>
      </c>
      <c r="AC163" s="23">
        <v>2.4606667286601339E-2</v>
      </c>
      <c r="AD163" s="23">
        <v>0.1677727314995546</v>
      </c>
      <c r="AE163" s="58"/>
      <c r="AF163" s="23" t="s">
        <v>392</v>
      </c>
      <c r="AG163" s="23" t="s">
        <v>392</v>
      </c>
      <c r="AH163" s="23" t="s">
        <v>392</v>
      </c>
      <c r="AI163" s="23" t="s">
        <v>392</v>
      </c>
      <c r="AJ163" s="23" t="s">
        <v>392</v>
      </c>
      <c r="AK163" s="23">
        <v>279.62121916592434</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22 E24:AL24 E37:AL39 AE25:AE36 E41:AL41 AE40 E43:AL43 AE42 E46:AL46 AE44:AE45 E48:AL140 AE47">
    <cfRule type="cellIs" dxfId="813" priority="97" stopIfTrue="1" operator="equal">
      <formula>"NO"</formula>
    </cfRule>
    <cfRule type="cellIs" dxfId="812" priority="98" stopIfTrue="1" operator="equal">
      <formula>"NA"</formula>
    </cfRule>
    <cfRule type="cellIs" dxfId="811" priority="99" stopIfTrue="1" operator="equal">
      <formula>"IE"</formula>
    </cfRule>
    <cfRule type="cellIs" dxfId="810" priority="100" stopIfTrue="1" operator="equal">
      <formula>"NE"</formula>
    </cfRule>
  </conditionalFormatting>
  <conditionalFormatting sqref="E157:AD164 E143:AD149 E14:AD22 E24:AD24 E37:AD39 E41:AD41 E43:AD43 E46:AD46 E48:AD141">
    <cfRule type="cellIs" dxfId="809" priority="96" operator="equal">
      <formula>0</formula>
    </cfRule>
  </conditionalFormatting>
  <conditionalFormatting sqref="AF14:AK22 AF24:AK24 AF37:AK39 AF41:AK41 AF43:AK43 AF46:AK46 AF48:AK140">
    <cfRule type="cellIs" dxfId="808" priority="95" operator="equal">
      <formula>0</formula>
    </cfRule>
  </conditionalFormatting>
  <conditionalFormatting sqref="E157:AD164 AF157:AK164 E143:AD149 AF143:AK149">
    <cfRule type="cellIs" dxfId="807" priority="94" operator="equal">
      <formula>0</formula>
    </cfRule>
  </conditionalFormatting>
  <conditionalFormatting sqref="AF37:AK38">
    <cfRule type="cellIs" dxfId="806" priority="93" operator="equal">
      <formula>0</formula>
    </cfRule>
  </conditionalFormatting>
  <conditionalFormatting sqref="AL14:AL22 AL24 AL37:AL39 AL41 AL43 AL46 AL48:AL141">
    <cfRule type="cellIs" dxfId="805" priority="92" operator="equal">
      <formula>0</formula>
    </cfRule>
  </conditionalFormatting>
  <conditionalFormatting sqref="AF143:AL149 AF151:AL154 AF157:AL164 AF14:AL22 AF24:AL24 AF37:AL39 AF41:AL41 AF43:AL43 AF46:AL46 AF48:AL141">
    <cfRule type="cellIs" dxfId="804" priority="91" operator="equal">
      <formula>0</formula>
    </cfRule>
  </conditionalFormatting>
  <conditionalFormatting sqref="E23:AL23">
    <cfRule type="cellIs" dxfId="803" priority="87" stopIfTrue="1" operator="equal">
      <formula>"NO"</formula>
    </cfRule>
    <cfRule type="cellIs" dxfId="802" priority="88" stopIfTrue="1" operator="equal">
      <formula>"NA"</formula>
    </cfRule>
    <cfRule type="cellIs" dxfId="801" priority="89" stopIfTrue="1" operator="equal">
      <formula>"IE"</formula>
    </cfRule>
    <cfRule type="cellIs" dxfId="800" priority="90" stopIfTrue="1" operator="equal">
      <formula>"NE"</formula>
    </cfRule>
  </conditionalFormatting>
  <conditionalFormatting sqref="E23:AD23">
    <cfRule type="cellIs" dxfId="799" priority="86" operator="equal">
      <formula>0</formula>
    </cfRule>
  </conditionalFormatting>
  <conditionalFormatting sqref="AF23:AK23">
    <cfRule type="cellIs" dxfId="798" priority="85" operator="equal">
      <formula>0</formula>
    </cfRule>
  </conditionalFormatting>
  <conditionalFormatting sqref="AL23">
    <cfRule type="cellIs" dxfId="797" priority="84" operator="equal">
      <formula>0</formula>
    </cfRule>
  </conditionalFormatting>
  <conditionalFormatting sqref="AF23:AL23">
    <cfRule type="cellIs" dxfId="796" priority="83" operator="equal">
      <formula>0</formula>
    </cfRule>
  </conditionalFormatting>
  <conditionalFormatting sqref="E25:AD36">
    <cfRule type="cellIs" dxfId="795" priority="79" stopIfTrue="1" operator="equal">
      <formula>"NO"</formula>
    </cfRule>
    <cfRule type="cellIs" dxfId="794" priority="80" stopIfTrue="1" operator="equal">
      <formula>"NA"</formula>
    </cfRule>
    <cfRule type="cellIs" dxfId="793" priority="81" stopIfTrue="1" operator="equal">
      <formula>"IE"</formula>
    </cfRule>
    <cfRule type="cellIs" dxfId="792" priority="82" stopIfTrue="1" operator="equal">
      <formula>"NE"</formula>
    </cfRule>
  </conditionalFormatting>
  <conditionalFormatting sqref="E25:AD36">
    <cfRule type="cellIs" dxfId="791" priority="78" operator="equal">
      <formula>0</formula>
    </cfRule>
  </conditionalFormatting>
  <conditionalFormatting sqref="AF25:AK36">
    <cfRule type="cellIs" dxfId="790" priority="74" stopIfTrue="1" operator="equal">
      <formula>"NO"</formula>
    </cfRule>
    <cfRule type="cellIs" dxfId="789" priority="75" stopIfTrue="1" operator="equal">
      <formula>"NA"</formula>
    </cfRule>
    <cfRule type="cellIs" dxfId="788" priority="76" stopIfTrue="1" operator="equal">
      <formula>"IE"</formula>
    </cfRule>
    <cfRule type="cellIs" dxfId="787" priority="77" stopIfTrue="1" operator="equal">
      <formula>"NE"</formula>
    </cfRule>
  </conditionalFormatting>
  <conditionalFormatting sqref="AF25:AK36">
    <cfRule type="cellIs" dxfId="786" priority="73" operator="equal">
      <formula>0</formula>
    </cfRule>
  </conditionalFormatting>
  <conditionalFormatting sqref="AL25:AL36">
    <cfRule type="cellIs" dxfId="785" priority="69" stopIfTrue="1" operator="equal">
      <formula>"NO"</formula>
    </cfRule>
    <cfRule type="cellIs" dxfId="784" priority="70" stopIfTrue="1" operator="equal">
      <formula>"NA"</formula>
    </cfRule>
    <cfRule type="cellIs" dxfId="783" priority="71" stopIfTrue="1" operator="equal">
      <formula>"IE"</formula>
    </cfRule>
    <cfRule type="cellIs" dxfId="782" priority="72" stopIfTrue="1" operator="equal">
      <formula>"NE"</formula>
    </cfRule>
  </conditionalFormatting>
  <conditionalFormatting sqref="AL25:AL36">
    <cfRule type="cellIs" dxfId="781" priority="68" operator="equal">
      <formula>0</formula>
    </cfRule>
  </conditionalFormatting>
  <conditionalFormatting sqref="AL25:AL36">
    <cfRule type="cellIs" dxfId="780" priority="67" operator="equal">
      <formula>0</formula>
    </cfRule>
  </conditionalFormatting>
  <conditionalFormatting sqref="E40:AD40">
    <cfRule type="cellIs" dxfId="779" priority="63" stopIfTrue="1" operator="equal">
      <formula>"NO"</formula>
    </cfRule>
    <cfRule type="cellIs" dxfId="778" priority="64" stopIfTrue="1" operator="equal">
      <formula>"NA"</formula>
    </cfRule>
    <cfRule type="cellIs" dxfId="777" priority="65" stopIfTrue="1" operator="equal">
      <formula>"IE"</formula>
    </cfRule>
    <cfRule type="cellIs" dxfId="776" priority="66" stopIfTrue="1" operator="equal">
      <formula>"NE"</formula>
    </cfRule>
  </conditionalFormatting>
  <conditionalFormatting sqref="E40:AD40">
    <cfRule type="cellIs" dxfId="775" priority="62" operator="equal">
      <formula>0</formula>
    </cfRule>
  </conditionalFormatting>
  <conditionalFormatting sqref="AF40:AK40">
    <cfRule type="cellIs" dxfId="774" priority="58" stopIfTrue="1" operator="equal">
      <formula>"NO"</formula>
    </cfRule>
    <cfRule type="cellIs" dxfId="773" priority="59" stopIfTrue="1" operator="equal">
      <formula>"NA"</formula>
    </cfRule>
    <cfRule type="cellIs" dxfId="772" priority="60" stopIfTrue="1" operator="equal">
      <formula>"IE"</formula>
    </cfRule>
    <cfRule type="cellIs" dxfId="771" priority="61" stopIfTrue="1" operator="equal">
      <formula>"NE"</formula>
    </cfRule>
  </conditionalFormatting>
  <conditionalFormatting sqref="AF40:AK40">
    <cfRule type="cellIs" dxfId="770" priority="57" operator="equal">
      <formula>0</formula>
    </cfRule>
  </conditionalFormatting>
  <conditionalFormatting sqref="AL40">
    <cfRule type="cellIs" dxfId="769" priority="53" stopIfTrue="1" operator="equal">
      <formula>"NO"</formula>
    </cfRule>
    <cfRule type="cellIs" dxfId="768" priority="54" stopIfTrue="1" operator="equal">
      <formula>"NA"</formula>
    </cfRule>
    <cfRule type="cellIs" dxfId="767" priority="55" stopIfTrue="1" operator="equal">
      <formula>"IE"</formula>
    </cfRule>
    <cfRule type="cellIs" dxfId="766" priority="56" stopIfTrue="1" operator="equal">
      <formula>"NE"</formula>
    </cfRule>
  </conditionalFormatting>
  <conditionalFormatting sqref="AL40">
    <cfRule type="cellIs" dxfId="765" priority="52" operator="equal">
      <formula>0</formula>
    </cfRule>
  </conditionalFormatting>
  <conditionalFormatting sqref="AL40">
    <cfRule type="cellIs" dxfId="764" priority="51" operator="equal">
      <formula>0</formula>
    </cfRule>
  </conditionalFormatting>
  <conditionalFormatting sqref="AL42">
    <cfRule type="cellIs" dxfId="763" priority="42" stopIfTrue="1" operator="equal">
      <formula>"NO"</formula>
    </cfRule>
    <cfRule type="cellIs" dxfId="762" priority="43" stopIfTrue="1" operator="equal">
      <formula>"NA"</formula>
    </cfRule>
    <cfRule type="cellIs" dxfId="761" priority="44" stopIfTrue="1" operator="equal">
      <formula>"IE"</formula>
    </cfRule>
    <cfRule type="cellIs" dxfId="760" priority="45" stopIfTrue="1" operator="equal">
      <formula>"NE"</formula>
    </cfRule>
  </conditionalFormatting>
  <conditionalFormatting sqref="AL42">
    <cfRule type="cellIs" dxfId="759" priority="41" operator="equal">
      <formula>0</formula>
    </cfRule>
  </conditionalFormatting>
  <conditionalFormatting sqref="E42:AD42">
    <cfRule type="cellIs" dxfId="758" priority="37" stopIfTrue="1" operator="equal">
      <formula>"NO"</formula>
    </cfRule>
    <cfRule type="cellIs" dxfId="757" priority="38" stopIfTrue="1" operator="equal">
      <formula>"NA"</formula>
    </cfRule>
    <cfRule type="cellIs" dxfId="756" priority="39" stopIfTrue="1" operator="equal">
      <formula>"IE"</formula>
    </cfRule>
    <cfRule type="cellIs" dxfId="755" priority="40" stopIfTrue="1" operator="equal">
      <formula>"NE"</formula>
    </cfRule>
  </conditionalFormatting>
  <conditionalFormatting sqref="E42:AD42">
    <cfRule type="cellIs" dxfId="754" priority="36" operator="equal">
      <formula>0</formula>
    </cfRule>
  </conditionalFormatting>
  <conditionalFormatting sqref="AF42:AK42">
    <cfRule type="cellIs" dxfId="753" priority="32" stopIfTrue="1" operator="equal">
      <formula>"NO"</formula>
    </cfRule>
    <cfRule type="cellIs" dxfId="752" priority="33" stopIfTrue="1" operator="equal">
      <formula>"NA"</formula>
    </cfRule>
    <cfRule type="cellIs" dxfId="751" priority="34" stopIfTrue="1" operator="equal">
      <formula>"IE"</formula>
    </cfRule>
    <cfRule type="cellIs" dxfId="750" priority="35" stopIfTrue="1" operator="equal">
      <formula>"NE"</formula>
    </cfRule>
  </conditionalFormatting>
  <conditionalFormatting sqref="AF42:AK42">
    <cfRule type="cellIs" dxfId="749" priority="31" operator="equal">
      <formula>0</formula>
    </cfRule>
  </conditionalFormatting>
  <conditionalFormatting sqref="E44:AD44">
    <cfRule type="cellIs" dxfId="748" priority="27" stopIfTrue="1" operator="equal">
      <formula>"NO"</formula>
    </cfRule>
    <cfRule type="cellIs" dxfId="747" priority="28" stopIfTrue="1" operator="equal">
      <formula>"NA"</formula>
    </cfRule>
    <cfRule type="cellIs" dxfId="746" priority="29" stopIfTrue="1" operator="equal">
      <formula>"IE"</formula>
    </cfRule>
    <cfRule type="cellIs" dxfId="745" priority="30" stopIfTrue="1" operator="equal">
      <formula>"NE"</formula>
    </cfRule>
  </conditionalFormatting>
  <conditionalFormatting sqref="E44:AD44">
    <cfRule type="cellIs" dxfId="744" priority="26" operator="equal">
      <formula>0</formula>
    </cfRule>
  </conditionalFormatting>
  <conditionalFormatting sqref="E45:AD45">
    <cfRule type="cellIs" dxfId="743" priority="22" stopIfTrue="1" operator="equal">
      <formula>"NO"</formula>
    </cfRule>
    <cfRule type="cellIs" dxfId="742" priority="23" stopIfTrue="1" operator="equal">
      <formula>"NA"</formula>
    </cfRule>
    <cfRule type="cellIs" dxfId="741" priority="24" stopIfTrue="1" operator="equal">
      <formula>"IE"</formula>
    </cfRule>
    <cfRule type="cellIs" dxfId="740" priority="25" stopIfTrue="1" operator="equal">
      <formula>"NE"</formula>
    </cfRule>
  </conditionalFormatting>
  <conditionalFormatting sqref="E45:AD45">
    <cfRule type="cellIs" dxfId="739" priority="21" operator="equal">
      <formula>0</formula>
    </cfRule>
  </conditionalFormatting>
  <conditionalFormatting sqref="AF44:AL44">
    <cfRule type="cellIs" dxfId="738" priority="17" stopIfTrue="1" operator="equal">
      <formula>"NO"</formula>
    </cfRule>
    <cfRule type="cellIs" dxfId="737" priority="18" stopIfTrue="1" operator="equal">
      <formula>"NA"</formula>
    </cfRule>
    <cfRule type="cellIs" dxfId="736" priority="19" stopIfTrue="1" operator="equal">
      <formula>"IE"</formula>
    </cfRule>
    <cfRule type="cellIs" dxfId="735" priority="20" stopIfTrue="1" operator="equal">
      <formula>"NE"</formula>
    </cfRule>
  </conditionalFormatting>
  <conditionalFormatting sqref="AF44:AL44">
    <cfRule type="cellIs" dxfId="734" priority="16" operator="equal">
      <formula>0</formula>
    </cfRule>
  </conditionalFormatting>
  <conditionalFormatting sqref="AF45:AL45">
    <cfRule type="cellIs" dxfId="733" priority="12" stopIfTrue="1" operator="equal">
      <formula>"NO"</formula>
    </cfRule>
    <cfRule type="cellIs" dxfId="732" priority="13" stopIfTrue="1" operator="equal">
      <formula>"NA"</formula>
    </cfRule>
    <cfRule type="cellIs" dxfId="731" priority="14" stopIfTrue="1" operator="equal">
      <formula>"IE"</formula>
    </cfRule>
    <cfRule type="cellIs" dxfId="730" priority="15" stopIfTrue="1" operator="equal">
      <formula>"NE"</formula>
    </cfRule>
  </conditionalFormatting>
  <conditionalFormatting sqref="AF45:AL45">
    <cfRule type="cellIs" dxfId="729" priority="11" operator="equal">
      <formula>0</formula>
    </cfRule>
  </conditionalFormatting>
  <conditionalFormatting sqref="E47:AD47">
    <cfRule type="cellIs" dxfId="728" priority="7" stopIfTrue="1" operator="equal">
      <formula>"NO"</formula>
    </cfRule>
    <cfRule type="cellIs" dxfId="727" priority="8" stopIfTrue="1" operator="equal">
      <formula>"NA"</formula>
    </cfRule>
    <cfRule type="cellIs" dxfId="726" priority="9" stopIfTrue="1" operator="equal">
      <formula>"IE"</formula>
    </cfRule>
    <cfRule type="cellIs" dxfId="725" priority="10" stopIfTrue="1" operator="equal">
      <formula>"NE"</formula>
    </cfRule>
  </conditionalFormatting>
  <conditionalFormatting sqref="E47:AD47">
    <cfRule type="cellIs" dxfId="724" priority="6" operator="equal">
      <formula>0</formula>
    </cfRule>
  </conditionalFormatting>
  <conditionalFormatting sqref="AF47:AL47">
    <cfRule type="cellIs" dxfId="723" priority="2" stopIfTrue="1" operator="equal">
      <formula>"NO"</formula>
    </cfRule>
    <cfRule type="cellIs" dxfId="722" priority="3" stopIfTrue="1" operator="equal">
      <formula>"NA"</formula>
    </cfRule>
    <cfRule type="cellIs" dxfId="721" priority="4" stopIfTrue="1" operator="equal">
      <formula>"IE"</formula>
    </cfRule>
    <cfRule type="cellIs" dxfId="720" priority="5" stopIfTrue="1" operator="equal">
      <formula>"NE"</formula>
    </cfRule>
  </conditionalFormatting>
  <conditionalFormatting sqref="AF47:AL47">
    <cfRule type="cellIs" dxfId="719" priority="1" operator="equal">
      <formula>0</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6"/>
  <dimension ref="A1:AL170"/>
  <sheetViews>
    <sheetView topLeftCell="A121" zoomScale="68" zoomScaleNormal="68"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2002</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18.414157609</v>
      </c>
      <c r="F14" s="136">
        <v>0.16936546800000002</v>
      </c>
      <c r="G14" s="136">
        <v>58.140987013</v>
      </c>
      <c r="H14" s="136" t="s">
        <v>392</v>
      </c>
      <c r="I14" s="136">
        <v>4.7322839417871574</v>
      </c>
      <c r="J14" s="136">
        <v>5.6804955704778566</v>
      </c>
      <c r="K14" s="136">
        <v>7.5349597319999999</v>
      </c>
      <c r="L14" s="136">
        <v>8.1713187754145239E-2</v>
      </c>
      <c r="M14" s="136">
        <v>3.182189304</v>
      </c>
      <c r="N14" s="136">
        <v>17.965302311486312</v>
      </c>
      <c r="O14" s="136">
        <v>0.65539148505298583</v>
      </c>
      <c r="P14" s="136">
        <v>0.61465529103815109</v>
      </c>
      <c r="Q14" s="136">
        <v>1.0959312557989642</v>
      </c>
      <c r="R14" s="136">
        <v>0.49978326690948444</v>
      </c>
      <c r="S14" s="136">
        <v>0.31900235912515784</v>
      </c>
      <c r="T14" s="136">
        <v>0.58757702890285513</v>
      </c>
      <c r="U14" s="136">
        <v>2.3433404327478646</v>
      </c>
      <c r="V14" s="136">
        <v>2.7415415311813458</v>
      </c>
      <c r="W14" s="136">
        <v>579.37205631445374</v>
      </c>
      <c r="X14" s="136">
        <v>7.8165310570001134E-4</v>
      </c>
      <c r="Y14" s="136">
        <v>3.0431810090618635E-3</v>
      </c>
      <c r="Z14" s="136">
        <v>2.4853808309704263E-3</v>
      </c>
      <c r="AA14" s="136">
        <v>2.3442359481442589E-4</v>
      </c>
      <c r="AB14" s="136">
        <v>6.5446385405467265E-3</v>
      </c>
      <c r="AC14" s="136">
        <v>0.77909832357402586</v>
      </c>
      <c r="AD14" s="136">
        <v>0.87652592771384197</v>
      </c>
      <c r="AE14" s="137"/>
      <c r="AF14" s="138">
        <v>175.23821414399998</v>
      </c>
      <c r="AG14" s="138">
        <v>66927.935339000003</v>
      </c>
      <c r="AH14" s="138">
        <v>33068.772717119995</v>
      </c>
      <c r="AI14" s="138" t="s">
        <v>392</v>
      </c>
      <c r="AJ14" s="138">
        <v>1537.7105799999999</v>
      </c>
      <c r="AK14" s="138" t="s">
        <v>385</v>
      </c>
      <c r="AL14" s="147" t="s">
        <v>397</v>
      </c>
    </row>
    <row r="15" spans="1:38" s="1" customFormat="1" ht="26.25" customHeight="1" thickBot="1" x14ac:dyDescent="0.25">
      <c r="A15" s="63" t="s">
        <v>53</v>
      </c>
      <c r="B15" s="63" t="s">
        <v>54</v>
      </c>
      <c r="C15" s="64" t="s">
        <v>55</v>
      </c>
      <c r="D15" s="65"/>
      <c r="E15" s="136">
        <v>3.5716508680000003</v>
      </c>
      <c r="F15" s="136">
        <v>2.2468171139999997</v>
      </c>
      <c r="G15" s="136">
        <v>9.992296456</v>
      </c>
      <c r="H15" s="136">
        <v>3.0733019E-2</v>
      </c>
      <c r="I15" s="136">
        <v>0.19998051462083113</v>
      </c>
      <c r="J15" s="136">
        <v>0.21841773842105466</v>
      </c>
      <c r="K15" s="136">
        <v>0.21933959900000002</v>
      </c>
      <c r="L15" s="136">
        <v>3.6796414690232926E-2</v>
      </c>
      <c r="M15" s="136">
        <v>0.45111219499999999</v>
      </c>
      <c r="N15" s="136">
        <v>1.5775864000000001E-2</v>
      </c>
      <c r="O15" s="136">
        <v>1.213528E-3</v>
      </c>
      <c r="P15" s="136">
        <v>6.7957568000000007E-4</v>
      </c>
      <c r="Q15" s="136">
        <v>1.9416448000000001E-4</v>
      </c>
      <c r="R15" s="136" t="s">
        <v>394</v>
      </c>
      <c r="S15" s="136" t="s">
        <v>394</v>
      </c>
      <c r="T15" s="136">
        <v>1.6989392000000003E-3</v>
      </c>
      <c r="U15" s="136" t="s">
        <v>394</v>
      </c>
      <c r="V15" s="136" t="s">
        <v>394</v>
      </c>
      <c r="W15" s="136">
        <v>4.2473479999999997</v>
      </c>
      <c r="X15" s="136" t="s">
        <v>395</v>
      </c>
      <c r="Y15" s="136" t="s">
        <v>395</v>
      </c>
      <c r="Z15" s="136" t="s">
        <v>395</v>
      </c>
      <c r="AA15" s="136" t="s">
        <v>395</v>
      </c>
      <c r="AB15" s="136">
        <v>0.24270559999999999</v>
      </c>
      <c r="AC15" s="136">
        <v>2.4270560000000004E-2</v>
      </c>
      <c r="AD15" s="136" t="s">
        <v>385</v>
      </c>
      <c r="AE15" s="137"/>
      <c r="AF15" s="138">
        <v>33146.661217522313</v>
      </c>
      <c r="AG15" s="138">
        <v>1631.1164723999998</v>
      </c>
      <c r="AH15" s="138">
        <v>5083.5476736177998</v>
      </c>
      <c r="AI15" s="138" t="s">
        <v>392</v>
      </c>
      <c r="AJ15" s="138">
        <v>137.92628000000002</v>
      </c>
      <c r="AK15" s="138">
        <v>12.13528</v>
      </c>
      <c r="AL15" s="147" t="s">
        <v>398</v>
      </c>
    </row>
    <row r="16" spans="1:38" s="1" customFormat="1" ht="26.25" customHeight="1" thickBot="1" x14ac:dyDescent="0.25">
      <c r="A16" s="63" t="s">
        <v>53</v>
      </c>
      <c r="B16" s="63" t="s">
        <v>56</v>
      </c>
      <c r="C16" s="64" t="s">
        <v>57</v>
      </c>
      <c r="D16" s="65"/>
      <c r="E16" s="136">
        <v>0.44128120999999998</v>
      </c>
      <c r="F16" s="136">
        <v>1.1701075699999999</v>
      </c>
      <c r="G16" s="136">
        <v>0.70636702000000007</v>
      </c>
      <c r="H16" s="136">
        <v>7.9305729999999991E-2</v>
      </c>
      <c r="I16" s="136">
        <v>0.47963101671974528</v>
      </c>
      <c r="J16" s="136">
        <v>0.8072096625190921</v>
      </c>
      <c r="K16" s="136">
        <v>1.2117339520000001</v>
      </c>
      <c r="L16" s="136">
        <v>0.23022288802547772</v>
      </c>
      <c r="M16" s="136">
        <v>11.84224729</v>
      </c>
      <c r="N16" s="136">
        <v>5.3551649506906563E-3</v>
      </c>
      <c r="O16" s="136">
        <v>2.4341658866775708E-4</v>
      </c>
      <c r="P16" s="136" t="s">
        <v>385</v>
      </c>
      <c r="Q16" s="136">
        <v>3.8946654186841133E-3</v>
      </c>
      <c r="R16" s="136">
        <v>8.7629971920392541E-3</v>
      </c>
      <c r="S16" s="136">
        <v>4.1380820073518695E-3</v>
      </c>
      <c r="T16" s="136">
        <v>2.1907492980098135E-3</v>
      </c>
      <c r="U16" s="136">
        <v>4.381498596019627E-3</v>
      </c>
      <c r="V16" s="136">
        <v>1.8499660738749535E-2</v>
      </c>
      <c r="W16" s="136">
        <v>1.7964144243680471</v>
      </c>
      <c r="X16" s="136">
        <v>1.9960160270756078E-2</v>
      </c>
      <c r="Y16" s="136">
        <v>2.4341658866775708E-4</v>
      </c>
      <c r="Z16" s="136">
        <v>7.3024976600327121E-5</v>
      </c>
      <c r="AA16" s="136">
        <v>4.8683317733551412E-5</v>
      </c>
      <c r="AB16" s="136">
        <v>2.0325285153757706E-2</v>
      </c>
      <c r="AC16" s="136" t="s">
        <v>385</v>
      </c>
      <c r="AD16" s="136" t="s">
        <v>385</v>
      </c>
      <c r="AE16" s="137"/>
      <c r="AF16" s="138" t="s">
        <v>392</v>
      </c>
      <c r="AG16" s="138">
        <v>7230.5021140000008</v>
      </c>
      <c r="AH16" s="138">
        <v>0.77017499999999994</v>
      </c>
      <c r="AI16" s="138" t="s">
        <v>392</v>
      </c>
      <c r="AJ16" s="138" t="s">
        <v>392</v>
      </c>
      <c r="AK16" s="138">
        <v>2434.1658866775706</v>
      </c>
      <c r="AL16" s="147" t="s">
        <v>399</v>
      </c>
    </row>
    <row r="17" spans="1:38" s="2" customFormat="1" ht="26.25" customHeight="1" thickBot="1" x14ac:dyDescent="0.25">
      <c r="A17" s="63" t="s">
        <v>53</v>
      </c>
      <c r="B17" s="63" t="s">
        <v>58</v>
      </c>
      <c r="C17" s="64" t="s">
        <v>59</v>
      </c>
      <c r="D17" s="65"/>
      <c r="E17" s="136">
        <v>6.6051578339999999</v>
      </c>
      <c r="F17" s="136">
        <v>2.7052360000000001E-2</v>
      </c>
      <c r="G17" s="136">
        <v>3.407822812</v>
      </c>
      <c r="H17" s="136" t="s">
        <v>392</v>
      </c>
      <c r="I17" s="136">
        <v>4.1309099609590474</v>
      </c>
      <c r="J17" s="136">
        <v>4.4300187044019106</v>
      </c>
      <c r="K17" s="136">
        <v>5.1272318610000003</v>
      </c>
      <c r="L17" s="136">
        <v>0.26402428383897375</v>
      </c>
      <c r="M17" s="136">
        <v>0.31247456299999998</v>
      </c>
      <c r="N17" s="136">
        <v>3.8185559811975557E-2</v>
      </c>
      <c r="O17" s="136">
        <v>3.7280880309291274E-3</v>
      </c>
      <c r="P17" s="136">
        <v>1.0386246230599801E-2</v>
      </c>
      <c r="Q17" s="136">
        <v>6.6575442637527996E-3</v>
      </c>
      <c r="R17" s="136">
        <v>6.245641928381316E-2</v>
      </c>
      <c r="S17" s="136">
        <v>0.10804041181581532</v>
      </c>
      <c r="T17" s="136">
        <v>6.5375445487013836E-2</v>
      </c>
      <c r="U17" s="136">
        <v>0.31706989408063391</v>
      </c>
      <c r="V17" s="136">
        <v>0.263178151640096</v>
      </c>
      <c r="W17" s="136">
        <v>2.3835856525120602E-2</v>
      </c>
      <c r="X17" s="136">
        <v>4.8407151792152591E-5</v>
      </c>
      <c r="Y17" s="136">
        <v>8.9121800459313392E-5</v>
      </c>
      <c r="Z17" s="136">
        <v>6.6317388748192202E-5</v>
      </c>
      <c r="AA17" s="136">
        <v>6.351491327855619E-5</v>
      </c>
      <c r="AB17" s="136">
        <v>2.6736125427821445E-4</v>
      </c>
      <c r="AC17" s="136">
        <v>9.2364480152933304E-2</v>
      </c>
      <c r="AD17" s="136">
        <v>1.6297262933486715E-2</v>
      </c>
      <c r="AE17" s="137"/>
      <c r="AF17" s="138">
        <v>7.9785000000000004</v>
      </c>
      <c r="AG17" s="138">
        <v>23872.479607799996</v>
      </c>
      <c r="AH17" s="138">
        <v>988.59652731000006</v>
      </c>
      <c r="AI17" s="138" t="s">
        <v>392</v>
      </c>
      <c r="AJ17" s="138" t="s">
        <v>392</v>
      </c>
      <c r="AK17" s="138" t="s">
        <v>385</v>
      </c>
      <c r="AL17" s="147" t="s">
        <v>49</v>
      </c>
    </row>
    <row r="18" spans="1:38" s="2" customFormat="1" ht="26.25" customHeight="1" thickBot="1" x14ac:dyDescent="0.25">
      <c r="A18" s="63" t="s">
        <v>53</v>
      </c>
      <c r="B18" s="63" t="s">
        <v>60</v>
      </c>
      <c r="C18" s="64" t="s">
        <v>61</v>
      </c>
      <c r="D18" s="65"/>
      <c r="E18" s="136">
        <v>7.2077140000000005E-3</v>
      </c>
      <c r="F18" s="136">
        <v>1.1484800000000001E-4</v>
      </c>
      <c r="G18" s="136">
        <v>3.9416999999999999E-5</v>
      </c>
      <c r="H18" s="136" t="s">
        <v>392</v>
      </c>
      <c r="I18" s="136">
        <v>2.5706648029046633E-4</v>
      </c>
      <c r="J18" s="136">
        <v>2.7864397118722084E-4</v>
      </c>
      <c r="K18" s="136">
        <v>3.2847300000000002E-4</v>
      </c>
      <c r="L18" s="136">
        <v>1.0282659211618654E-5</v>
      </c>
      <c r="M18" s="136">
        <v>2.4262279999999999E-3</v>
      </c>
      <c r="N18" s="136">
        <v>1.5459997984199996E-6</v>
      </c>
      <c r="O18" s="136">
        <v>1.2649089259799999E-7</v>
      </c>
      <c r="P18" s="136">
        <v>7.5894535558799987E-5</v>
      </c>
      <c r="Q18" s="136">
        <v>1.4054543621999997E-5</v>
      </c>
      <c r="R18" s="136">
        <v>1.8270906708599994E-6</v>
      </c>
      <c r="S18" s="136">
        <v>3.6541813417199995E-7</v>
      </c>
      <c r="T18" s="136">
        <v>1.8270906708599994E-6</v>
      </c>
      <c r="U18" s="136">
        <v>8.1516353007599992E-6</v>
      </c>
      <c r="V18" s="136">
        <v>1.0259816844059998E-4</v>
      </c>
      <c r="W18" s="136">
        <v>7.3083626834399997E-5</v>
      </c>
      <c r="X18" s="136">
        <v>1.0119271407839997E-4</v>
      </c>
      <c r="Y18" s="136">
        <v>4.0758176503799992E-4</v>
      </c>
      <c r="Z18" s="136">
        <v>1.5459997984199999E-4</v>
      </c>
      <c r="AA18" s="136">
        <v>1.5178907111759997E-4</v>
      </c>
      <c r="AB18" s="136">
        <v>8.1516353007599995E-4</v>
      </c>
      <c r="AC18" s="136" t="s">
        <v>395</v>
      </c>
      <c r="AD18" s="136" t="s">
        <v>395</v>
      </c>
      <c r="AE18" s="137"/>
      <c r="AF18" s="138" t="s">
        <v>392</v>
      </c>
      <c r="AG18" s="138" t="s">
        <v>392</v>
      </c>
      <c r="AH18" s="138">
        <v>140.54543621999997</v>
      </c>
      <c r="AI18" s="138" t="s">
        <v>392</v>
      </c>
      <c r="AJ18" s="138" t="s">
        <v>392</v>
      </c>
      <c r="AK18" s="138" t="s">
        <v>385</v>
      </c>
      <c r="AL18" s="147" t="s">
        <v>49</v>
      </c>
    </row>
    <row r="19" spans="1:38" s="2" customFormat="1" ht="26.25" customHeight="1" thickBot="1" x14ac:dyDescent="0.25">
      <c r="A19" s="63" t="s">
        <v>53</v>
      </c>
      <c r="B19" s="63" t="s">
        <v>62</v>
      </c>
      <c r="C19" s="64" t="s">
        <v>63</v>
      </c>
      <c r="D19" s="65"/>
      <c r="E19" s="136">
        <v>0.39678346600000003</v>
      </c>
      <c r="F19" s="136">
        <v>1.0077681000000002E-2</v>
      </c>
      <c r="G19" s="136">
        <v>0.254944118</v>
      </c>
      <c r="H19" s="136" t="s">
        <v>392</v>
      </c>
      <c r="I19" s="136">
        <v>1.395804116589284E-2</v>
      </c>
      <c r="J19" s="136">
        <v>2.0742074434305577E-2</v>
      </c>
      <c r="K19" s="136">
        <v>3.0842971000000004E-2</v>
      </c>
      <c r="L19" s="136">
        <v>5.6272076191840725E-3</v>
      </c>
      <c r="M19" s="136">
        <v>9.371384599999999E-2</v>
      </c>
      <c r="N19" s="136">
        <v>1.0620997590879198E-2</v>
      </c>
      <c r="O19" s="136">
        <v>7.4730742658622826E-4</v>
      </c>
      <c r="P19" s="136">
        <v>3.7859059360820344E-3</v>
      </c>
      <c r="Q19" s="136">
        <v>7.6762137443174138E-4</v>
      </c>
      <c r="R19" s="136">
        <v>3.1645940135889474E-4</v>
      </c>
      <c r="S19" s="136">
        <v>2.9969587835478923E-4</v>
      </c>
      <c r="T19" s="136">
        <v>1.2025287877403508E-3</v>
      </c>
      <c r="U19" s="136">
        <v>4.3287138694044744E-4</v>
      </c>
      <c r="V19" s="136">
        <v>2.4514485970847922E-2</v>
      </c>
      <c r="W19" s="136">
        <v>2.537195074552812</v>
      </c>
      <c r="X19" s="136">
        <v>5.9046770800618101E-3</v>
      </c>
      <c r="Y19" s="136">
        <v>2.7445591743386802E-2</v>
      </c>
      <c r="Z19" s="136">
        <v>7.8775874634642879E-3</v>
      </c>
      <c r="AA19" s="136">
        <v>7.5873460050951396E-3</v>
      </c>
      <c r="AB19" s="136">
        <v>0.19347318229200808</v>
      </c>
      <c r="AC19" s="136">
        <v>1.4470893239670001E-2</v>
      </c>
      <c r="AD19" s="136">
        <v>1.3970818450000002E-3</v>
      </c>
      <c r="AE19" s="137"/>
      <c r="AF19" s="138">
        <v>639.12595087689829</v>
      </c>
      <c r="AG19" s="138">
        <v>8.2181285000000006</v>
      </c>
      <c r="AH19" s="138">
        <v>5992.6421074299988</v>
      </c>
      <c r="AI19" s="138">
        <v>4.8066359999999992</v>
      </c>
      <c r="AJ19" s="138">
        <v>175.47012974000003</v>
      </c>
      <c r="AK19" s="138">
        <v>7.2328990000000006</v>
      </c>
      <c r="AL19" s="147" t="s">
        <v>398</v>
      </c>
    </row>
    <row r="20" spans="1:38" s="2" customFormat="1" ht="26.25" customHeight="1" thickBot="1" x14ac:dyDescent="0.25">
      <c r="A20" s="63" t="s">
        <v>53</v>
      </c>
      <c r="B20" s="63" t="s">
        <v>64</v>
      </c>
      <c r="C20" s="64" t="s">
        <v>65</v>
      </c>
      <c r="D20" s="65"/>
      <c r="E20" s="136">
        <v>2.226744799</v>
      </c>
      <c r="F20" s="136">
        <v>0.22416887999999985</v>
      </c>
      <c r="G20" s="136">
        <v>6.1229167160000006</v>
      </c>
      <c r="H20" s="136" t="s">
        <v>392</v>
      </c>
      <c r="I20" s="136">
        <v>8.7529041487255377E-2</v>
      </c>
      <c r="J20" s="136">
        <v>9.8864207972531246E-2</v>
      </c>
      <c r="K20" s="136">
        <v>0.131762091</v>
      </c>
      <c r="L20" s="136">
        <v>2.0349446049042763E-2</v>
      </c>
      <c r="M20" s="136">
        <v>2.6815811290000005</v>
      </c>
      <c r="N20" s="136">
        <v>4.4457095697347605E-2</v>
      </c>
      <c r="O20" s="136">
        <v>4.500322677744353E-3</v>
      </c>
      <c r="P20" s="136">
        <v>2.9865482508851494E-2</v>
      </c>
      <c r="Q20" s="136">
        <v>1.7791477935913201E-2</v>
      </c>
      <c r="R20" s="136">
        <v>4.0801074708927555E-2</v>
      </c>
      <c r="S20" s="136">
        <v>2.4187830658655762E-2</v>
      </c>
      <c r="T20" s="136">
        <v>0.12507273878087422</v>
      </c>
      <c r="U20" s="136">
        <v>0.20015864697861341</v>
      </c>
      <c r="V20" s="136">
        <v>0.13549601701433411</v>
      </c>
      <c r="W20" s="136">
        <v>0.17669247823813752</v>
      </c>
      <c r="X20" s="136">
        <v>7.1469117894391431E-4</v>
      </c>
      <c r="Y20" s="136">
        <v>2.1623451911533492E-3</v>
      </c>
      <c r="Z20" s="136">
        <v>1.0230053504729762E-3</v>
      </c>
      <c r="AA20" s="136">
        <v>5.1803728399160438E-4</v>
      </c>
      <c r="AB20" s="136">
        <v>4.4180790045618432E-3</v>
      </c>
      <c r="AC20" s="136">
        <v>0.10923087753086215</v>
      </c>
      <c r="AD20" s="136">
        <v>3.8198228288296436E-2</v>
      </c>
      <c r="AE20" s="137"/>
      <c r="AF20" s="138">
        <v>401.91811000000001</v>
      </c>
      <c r="AG20" s="138">
        <v>5443.4101504999999</v>
      </c>
      <c r="AH20" s="138">
        <v>2437.7670494100003</v>
      </c>
      <c r="AI20" s="138">
        <v>14550.50424</v>
      </c>
      <c r="AJ20" s="138" t="s">
        <v>392</v>
      </c>
      <c r="AK20" s="138" t="s">
        <v>385</v>
      </c>
      <c r="AL20" s="147" t="s">
        <v>49</v>
      </c>
    </row>
    <row r="21" spans="1:38" s="2" customFormat="1" ht="26.25" customHeight="1" thickBot="1" x14ac:dyDescent="0.25">
      <c r="A21" s="63" t="s">
        <v>53</v>
      </c>
      <c r="B21" s="63" t="s">
        <v>66</v>
      </c>
      <c r="C21" s="64" t="s">
        <v>67</v>
      </c>
      <c r="D21" s="65"/>
      <c r="E21" s="136">
        <v>0.70678704200000009</v>
      </c>
      <c r="F21" s="136">
        <v>4.4172564000000039E-2</v>
      </c>
      <c r="G21" s="136">
        <v>0.58509108900000006</v>
      </c>
      <c r="H21" s="136">
        <v>5.4795629999999998E-3</v>
      </c>
      <c r="I21" s="136">
        <v>4.2242301701669718E-2</v>
      </c>
      <c r="J21" s="136">
        <v>6.7437075462958893E-2</v>
      </c>
      <c r="K21" s="136">
        <v>0.11258099299999999</v>
      </c>
      <c r="L21" s="136">
        <v>7.5913215830975388E-3</v>
      </c>
      <c r="M21" s="136">
        <v>0.34239110899999997</v>
      </c>
      <c r="N21" s="136">
        <v>4.6572154767943671E-2</v>
      </c>
      <c r="O21" s="136">
        <v>1.1215354683908471E-3</v>
      </c>
      <c r="P21" s="136">
        <v>7.2221404802983455E-3</v>
      </c>
      <c r="Q21" s="136">
        <v>2.2048864349758042E-3</v>
      </c>
      <c r="R21" s="136">
        <v>5.6870068514289027E-3</v>
      </c>
      <c r="S21" s="136">
        <v>6.3135509613457784E-3</v>
      </c>
      <c r="T21" s="136">
        <v>4.5928590655989025E-3</v>
      </c>
      <c r="U21" s="136">
        <v>1.1735891400312666E-3</v>
      </c>
      <c r="V21" s="136">
        <v>0.11099507808235384</v>
      </c>
      <c r="W21" s="136">
        <v>7.7751226538256155E-2</v>
      </c>
      <c r="X21" s="136">
        <v>2.2881343559027791E-2</v>
      </c>
      <c r="Y21" s="136">
        <v>5.3531708590593335E-2</v>
      </c>
      <c r="Z21" s="136">
        <v>1.8316040522358849E-2</v>
      </c>
      <c r="AA21" s="136">
        <v>1.6230387790466691E-2</v>
      </c>
      <c r="AB21" s="136">
        <v>0.11095948046244665</v>
      </c>
      <c r="AC21" s="136">
        <v>4.0261844027399992E-4</v>
      </c>
      <c r="AD21" s="136">
        <v>5.7590687891909978E-2</v>
      </c>
      <c r="AE21" s="137"/>
      <c r="AF21" s="138">
        <v>609.31800106705282</v>
      </c>
      <c r="AG21" s="138">
        <v>338.75515769999993</v>
      </c>
      <c r="AH21" s="138">
        <v>8224.2095756099952</v>
      </c>
      <c r="AI21" s="138">
        <v>52.984179431000001</v>
      </c>
      <c r="AJ21" s="138" t="s">
        <v>392</v>
      </c>
      <c r="AK21" s="138" t="s">
        <v>385</v>
      </c>
      <c r="AL21" s="147" t="s">
        <v>49</v>
      </c>
    </row>
    <row r="22" spans="1:38" s="2" customFormat="1" ht="26.25" customHeight="1" thickBot="1" x14ac:dyDescent="0.25">
      <c r="A22" s="63" t="s">
        <v>53</v>
      </c>
      <c r="B22" s="67" t="s">
        <v>68</v>
      </c>
      <c r="C22" s="64" t="s">
        <v>69</v>
      </c>
      <c r="D22" s="65"/>
      <c r="E22" s="136">
        <v>5.1428618019999996</v>
      </c>
      <c r="F22" s="136">
        <v>8.0863216000000002E-2</v>
      </c>
      <c r="G22" s="136">
        <v>0.62409491699999997</v>
      </c>
      <c r="H22" s="136">
        <v>3.7741250000000001E-3</v>
      </c>
      <c r="I22" s="136">
        <v>2.5857869523877721E-2</v>
      </c>
      <c r="J22" s="136">
        <v>3.640119132792282E-2</v>
      </c>
      <c r="K22" s="136">
        <v>4.0763117000000001E-2</v>
      </c>
      <c r="L22" s="136">
        <v>2.2565046258311806E-3</v>
      </c>
      <c r="M22" s="136">
        <v>10.749630552000001</v>
      </c>
      <c r="N22" s="136">
        <v>0.22145912600000001</v>
      </c>
      <c r="O22" s="136">
        <v>1.8078295999999997E-2</v>
      </c>
      <c r="P22" s="136">
        <v>0.110729563</v>
      </c>
      <c r="Q22" s="136">
        <v>5.9884355499999993E-2</v>
      </c>
      <c r="R22" s="136">
        <v>9.2651266999999995E-2</v>
      </c>
      <c r="S22" s="136">
        <v>0.14620821889999996</v>
      </c>
      <c r="T22" s="136">
        <v>0.110729563</v>
      </c>
      <c r="U22" s="136">
        <v>5.71726111E-2</v>
      </c>
      <c r="V22" s="136">
        <v>0.95814968799999989</v>
      </c>
      <c r="W22" s="136">
        <v>9.2651266999999992E-3</v>
      </c>
      <c r="X22" s="136">
        <v>1.4688615499999998E-5</v>
      </c>
      <c r="Y22" s="136">
        <v>6.3274035999999988E-4</v>
      </c>
      <c r="Z22" s="136">
        <v>1.7400359899999999E-4</v>
      </c>
      <c r="AA22" s="136">
        <v>9.7170840999999993E-5</v>
      </c>
      <c r="AB22" s="136">
        <v>9.186034154999999E-4</v>
      </c>
      <c r="AC22" s="136">
        <v>1.0395020199999999E-2</v>
      </c>
      <c r="AD22" s="136">
        <v>0.23275806099999999</v>
      </c>
      <c r="AE22" s="137"/>
      <c r="AF22" s="138">
        <v>55.393065999999997</v>
      </c>
      <c r="AG22" s="138">
        <v>6173.4265627999994</v>
      </c>
      <c r="AH22" s="138">
        <v>8774.1400611900026</v>
      </c>
      <c r="AI22" s="138">
        <v>450.06664999999998</v>
      </c>
      <c r="AJ22" s="138">
        <v>79.285560000000004</v>
      </c>
      <c r="AK22" s="138" t="s">
        <v>385</v>
      </c>
      <c r="AL22" s="147" t="s">
        <v>49</v>
      </c>
    </row>
    <row r="23" spans="1:38" s="2" customFormat="1" ht="26.25" customHeight="1" thickBot="1" x14ac:dyDescent="0.25">
      <c r="A23" s="63" t="s">
        <v>70</v>
      </c>
      <c r="B23" s="67" t="s">
        <v>363</v>
      </c>
      <c r="C23" s="64" t="s">
        <v>359</v>
      </c>
      <c r="D23" s="110"/>
      <c r="E23" s="136">
        <v>0.45721645</v>
      </c>
      <c r="F23" s="136">
        <v>8.9988050000000014E-2</v>
      </c>
      <c r="G23" s="136">
        <v>3.1700000000000001E-4</v>
      </c>
      <c r="H23" s="136">
        <v>1.1739999999999999E-4</v>
      </c>
      <c r="I23" s="136">
        <v>2.8772949999999999E-2</v>
      </c>
      <c r="J23" s="136">
        <v>2.8772949999999999E-2</v>
      </c>
      <c r="K23" s="136">
        <v>2.8772949999999999E-2</v>
      </c>
      <c r="L23" s="136">
        <v>1.76498E-2</v>
      </c>
      <c r="M23" s="136">
        <v>1.9558138000000005</v>
      </c>
      <c r="N23" s="136" t="s">
        <v>395</v>
      </c>
      <c r="O23" s="136">
        <v>1.585E-4</v>
      </c>
      <c r="P23" s="136" t="s">
        <v>395</v>
      </c>
      <c r="Q23" s="136" t="s">
        <v>395</v>
      </c>
      <c r="R23" s="136">
        <v>7.9250000000000002E-4</v>
      </c>
      <c r="S23" s="136">
        <v>2.6945E-2</v>
      </c>
      <c r="T23" s="136">
        <v>1.1095000000000002E-3</v>
      </c>
      <c r="U23" s="136">
        <v>1.585E-4</v>
      </c>
      <c r="V23" s="136">
        <v>1.585E-2</v>
      </c>
      <c r="W23" s="136" t="s">
        <v>395</v>
      </c>
      <c r="X23" s="136">
        <v>4.9899999999999999E-4</v>
      </c>
      <c r="Y23" s="136">
        <v>7.6900000000000004E-4</v>
      </c>
      <c r="Z23" s="136" t="s">
        <v>395</v>
      </c>
      <c r="AA23" s="136" t="s">
        <v>395</v>
      </c>
      <c r="AB23" s="136">
        <v>1.268E-3</v>
      </c>
      <c r="AC23" s="136" t="s">
        <v>395</v>
      </c>
      <c r="AD23" s="136" t="s">
        <v>395</v>
      </c>
      <c r="AE23" s="137"/>
      <c r="AF23" s="136">
        <v>675.64271000000008</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1.3760048409999996</v>
      </c>
      <c r="F24" s="136">
        <v>4.6813338510000042</v>
      </c>
      <c r="G24" s="136">
        <v>1.633609034</v>
      </c>
      <c r="H24" s="136">
        <v>2.2151213000000003E-2</v>
      </c>
      <c r="I24" s="136">
        <v>0.48443194905531689</v>
      </c>
      <c r="J24" s="136">
        <v>0.66150562797005763</v>
      </c>
      <c r="K24" s="136">
        <v>1.0167056329999999</v>
      </c>
      <c r="L24" s="136">
        <v>9.0894742104632303E-2</v>
      </c>
      <c r="M24" s="136">
        <v>2.6815811290000005</v>
      </c>
      <c r="N24" s="136">
        <v>5.322925523364109E-3</v>
      </c>
      <c r="O24" s="136">
        <v>1.527406185496877E-3</v>
      </c>
      <c r="P24" s="136">
        <v>3.0105678993770824E-3</v>
      </c>
      <c r="Q24" s="136">
        <v>3.2741658860298011E-3</v>
      </c>
      <c r="R24" s="136">
        <v>3.738961621128693E-3</v>
      </c>
      <c r="S24" s="136">
        <v>1.6013625845019985E-3</v>
      </c>
      <c r="T24" s="136">
        <v>2.1158172280471805E-2</v>
      </c>
      <c r="U24" s="136">
        <v>6.5923922306553775E-3</v>
      </c>
      <c r="V24" s="136">
        <v>5.7061527228602076E-2</v>
      </c>
      <c r="W24" s="136">
        <v>2.9136934684727202E-2</v>
      </c>
      <c r="X24" s="136">
        <v>9.723540639435019E-4</v>
      </c>
      <c r="Y24" s="136">
        <v>1.6399235456611408E-3</v>
      </c>
      <c r="Z24" s="136">
        <v>5.4826651464823131E-4</v>
      </c>
      <c r="AA24" s="136">
        <v>4.1666054144194831E-4</v>
      </c>
      <c r="AB24" s="136">
        <v>3.5772046656948222E-3</v>
      </c>
      <c r="AC24" s="136">
        <v>7.2953411522927378E-3</v>
      </c>
      <c r="AD24" s="136">
        <v>3.1061370282840493E-3</v>
      </c>
      <c r="AE24" s="137"/>
      <c r="AF24" s="138">
        <v>332.72805297626269</v>
      </c>
      <c r="AG24" s="138">
        <v>1980.5713541</v>
      </c>
      <c r="AH24" s="138">
        <v>9614.6711909639962</v>
      </c>
      <c r="AI24" s="138">
        <v>1993.5970155000005</v>
      </c>
      <c r="AJ24" s="138">
        <v>16.984500000000001</v>
      </c>
      <c r="AK24" s="138" t="s">
        <v>392</v>
      </c>
      <c r="AL24" s="147" t="s">
        <v>49</v>
      </c>
    </row>
    <row r="25" spans="1:38" s="2" customFormat="1" ht="26.25" customHeight="1" thickBot="1" x14ac:dyDescent="0.25">
      <c r="A25" s="63" t="s">
        <v>73</v>
      </c>
      <c r="B25" s="67" t="s">
        <v>74</v>
      </c>
      <c r="C25" s="69" t="s">
        <v>75</v>
      </c>
      <c r="D25" s="65"/>
      <c r="E25" s="136">
        <v>8.7106742163189407E-2</v>
      </c>
      <c r="F25" s="136">
        <v>9.9956373973413026E-4</v>
      </c>
      <c r="G25" s="136">
        <v>2.2862971679709104E-2</v>
      </c>
      <c r="H25" s="136" t="s">
        <v>395</v>
      </c>
      <c r="I25" s="136">
        <v>5.4656126481025563E-4</v>
      </c>
      <c r="J25" s="136">
        <v>5.4656126481025563E-4</v>
      </c>
      <c r="K25" s="136">
        <v>5.4656126481025563E-4</v>
      </c>
      <c r="L25" s="136">
        <v>2.6234940710892274E-4</v>
      </c>
      <c r="M25" s="136">
        <v>5.5833254181735119E-2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86.504361104629083</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6.8881439136113456E-2</v>
      </c>
      <c r="F26" s="136">
        <v>5.8403593373591498E-4</v>
      </c>
      <c r="G26" s="136">
        <v>1.939726731580891E-2</v>
      </c>
      <c r="H26" s="136" t="s">
        <v>395</v>
      </c>
      <c r="I26" s="136">
        <v>3.8409198457426292E-4</v>
      </c>
      <c r="J26" s="136">
        <v>3.8409198457426292E-4</v>
      </c>
      <c r="K26" s="136">
        <v>3.8409198457426292E-4</v>
      </c>
      <c r="L26" s="136">
        <v>1.8436415259564623E-4</v>
      </c>
      <c r="M26" s="136">
        <v>1.6843333235372061E-2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10.353278449676395</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11.1749380534584</v>
      </c>
      <c r="F27" s="136">
        <v>15.221592297996146</v>
      </c>
      <c r="G27" s="136">
        <v>0.21773817082716129</v>
      </c>
      <c r="H27" s="136">
        <v>0.39275228008437429</v>
      </c>
      <c r="I27" s="136">
        <v>0.28446453464934229</v>
      </c>
      <c r="J27" s="136">
        <v>0.28446453464934229</v>
      </c>
      <c r="K27" s="136">
        <v>0.28446453464934229</v>
      </c>
      <c r="L27" s="136">
        <v>0.16764512972374601</v>
      </c>
      <c r="M27" s="136">
        <v>165.69186444005203</v>
      </c>
      <c r="N27" s="136">
        <v>1.0144247511511594E-3</v>
      </c>
      <c r="O27" s="136">
        <v>1.2549160473080518E-4</v>
      </c>
      <c r="P27" s="136">
        <v>5.7867570965624612E-3</v>
      </c>
      <c r="Q27" s="136">
        <v>1.9086038542238726E-4</v>
      </c>
      <c r="R27" s="136">
        <v>4.6795505453720854E-3</v>
      </c>
      <c r="S27" s="136">
        <v>3.3035661401339639E-3</v>
      </c>
      <c r="T27" s="136">
        <v>1.4038087795115667E-3</v>
      </c>
      <c r="U27" s="136">
        <v>1.307375613831642E-4</v>
      </c>
      <c r="V27" s="136">
        <v>2.1729076327792852E-2</v>
      </c>
      <c r="W27" s="136">
        <v>0.35419800000000001</v>
      </c>
      <c r="X27" s="136">
        <v>6.1776395985999998E-3</v>
      </c>
      <c r="Y27" s="136">
        <v>8.3332889675999996E-3</v>
      </c>
      <c r="Z27" s="136">
        <v>4.8415061000000002E-3</v>
      </c>
      <c r="AA27" s="136">
        <v>8.5342756268999998E-3</v>
      </c>
      <c r="AB27" s="136">
        <v>2.7886710293099998E-2</v>
      </c>
      <c r="AC27" s="136">
        <v>3.2212099999999997E-4</v>
      </c>
      <c r="AD27" s="136">
        <v>6.6394899999999997E-5</v>
      </c>
      <c r="AE27" s="137"/>
      <c r="AF27" s="138">
        <v>31975.1975891783</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3.6598179266993642</v>
      </c>
      <c r="F28" s="136">
        <v>0.78893114636012862</v>
      </c>
      <c r="G28" s="136">
        <v>0.13980568216168954</v>
      </c>
      <c r="H28" s="136">
        <v>1.881851384391316E-2</v>
      </c>
      <c r="I28" s="136">
        <v>0.46752537184443366</v>
      </c>
      <c r="J28" s="136">
        <v>0.46752537184443366</v>
      </c>
      <c r="K28" s="136">
        <v>0.46752537184443366</v>
      </c>
      <c r="L28" s="136">
        <v>0.29600653063075055</v>
      </c>
      <c r="M28" s="136">
        <v>7.5034362737769955</v>
      </c>
      <c r="N28" s="136">
        <v>1.4645060129245968E-4</v>
      </c>
      <c r="O28" s="136">
        <v>1.5949563322201049E-5</v>
      </c>
      <c r="P28" s="136">
        <v>1.2829964643548484E-3</v>
      </c>
      <c r="Q28" s="136">
        <v>2.863786866201439E-5</v>
      </c>
      <c r="R28" s="136">
        <v>1.8080573036527853E-3</v>
      </c>
      <c r="S28" s="136">
        <v>1.2214400079539702E-3</v>
      </c>
      <c r="T28" s="136">
        <v>1.1271712302461973E-4</v>
      </c>
      <c r="U28" s="136">
        <v>2.5376610679626691E-5</v>
      </c>
      <c r="V28" s="136">
        <v>4.4699521828611742E-3</v>
      </c>
      <c r="W28" s="136">
        <v>0.1370487</v>
      </c>
      <c r="X28" s="136">
        <v>3.7705787141000002E-3</v>
      </c>
      <c r="Y28" s="136">
        <v>4.2638453802000004E-3</v>
      </c>
      <c r="Z28" s="136">
        <v>3.2973309891000005E-3</v>
      </c>
      <c r="AA28" s="136">
        <v>3.5951822401000004E-3</v>
      </c>
      <c r="AB28" s="136">
        <v>1.4926937323500002E-2</v>
      </c>
      <c r="AC28" s="136">
        <v>9.5144500000000004E-5</v>
      </c>
      <c r="AD28" s="136">
        <v>2.08708E-5</v>
      </c>
      <c r="AE28" s="137"/>
      <c r="AF28" s="138">
        <v>9429.8772750737007</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20.368572150527022</v>
      </c>
      <c r="F29" s="136">
        <v>1.4987361370750478</v>
      </c>
      <c r="G29" s="136">
        <v>0.3885876698710739</v>
      </c>
      <c r="H29" s="136">
        <v>8.0130865594645641E-3</v>
      </c>
      <c r="I29" s="136">
        <v>0.69600510867782095</v>
      </c>
      <c r="J29" s="136">
        <v>0.69600510867782095</v>
      </c>
      <c r="K29" s="136">
        <v>0.69600510867782095</v>
      </c>
      <c r="L29" s="136">
        <v>0.39592057974518274</v>
      </c>
      <c r="M29" s="136">
        <v>5.0600693322834589</v>
      </c>
      <c r="N29" s="136">
        <v>2.7799193072613668E-4</v>
      </c>
      <c r="O29" s="136">
        <v>2.7811213735524009E-5</v>
      </c>
      <c r="P29" s="136">
        <v>2.9442321988060612E-3</v>
      </c>
      <c r="Q29" s="136">
        <v>5.5592375813772144E-5</v>
      </c>
      <c r="R29" s="136">
        <v>4.7195820259736659E-3</v>
      </c>
      <c r="S29" s="136">
        <v>3.1649789125682529E-3</v>
      </c>
      <c r="T29" s="136">
        <v>1.1169562980123408E-4</v>
      </c>
      <c r="U29" s="136">
        <v>5.5562324156496277E-5</v>
      </c>
      <c r="V29" s="136">
        <v>1.000031679845105E-2</v>
      </c>
      <c r="W29" s="136">
        <v>0.1742708</v>
      </c>
      <c r="X29" s="136">
        <v>2.4895925229000003E-3</v>
      </c>
      <c r="Y29" s="136">
        <v>1.50758658311E-2</v>
      </c>
      <c r="Z29" s="136">
        <v>1.6846242736000001E-2</v>
      </c>
      <c r="AA29" s="136">
        <v>3.8726994795000003E-3</v>
      </c>
      <c r="AB29" s="136">
        <v>3.8284400569500006E-2</v>
      </c>
      <c r="AC29" s="136">
        <v>1.177564E-4</v>
      </c>
      <c r="AD29" s="136">
        <v>3.3009999999999997E-5</v>
      </c>
      <c r="AE29" s="137"/>
      <c r="AF29" s="138">
        <v>23601.4738356981</v>
      </c>
      <c r="AG29" s="138" t="s">
        <v>385</v>
      </c>
      <c r="AH29" s="138">
        <v>63.473338634999998</v>
      </c>
      <c r="AI29" s="138" t="s">
        <v>385</v>
      </c>
      <c r="AJ29" s="138" t="s">
        <v>385</v>
      </c>
      <c r="AK29" s="138" t="s">
        <v>385</v>
      </c>
      <c r="AL29" s="147" t="s">
        <v>49</v>
      </c>
    </row>
    <row r="30" spans="1:38" s="2" customFormat="1" ht="26.25" customHeight="1" thickBot="1" x14ac:dyDescent="0.25">
      <c r="A30" s="63" t="s">
        <v>78</v>
      </c>
      <c r="B30" s="63" t="s">
        <v>85</v>
      </c>
      <c r="C30" s="64" t="s">
        <v>86</v>
      </c>
      <c r="D30" s="65"/>
      <c r="E30" s="136">
        <v>5.3819398701294555E-2</v>
      </c>
      <c r="F30" s="136">
        <v>0.34460566878387622</v>
      </c>
      <c r="G30" s="136">
        <v>2.2828067444154096E-3</v>
      </c>
      <c r="H30" s="136">
        <v>5.1685288031065005E-4</v>
      </c>
      <c r="I30" s="136">
        <v>7.0492975660901959E-3</v>
      </c>
      <c r="J30" s="136">
        <v>7.0492975660901959E-3</v>
      </c>
      <c r="K30" s="136">
        <v>7.0492975660901959E-3</v>
      </c>
      <c r="L30" s="136">
        <v>1.1005649483593338E-3</v>
      </c>
      <c r="M30" s="136">
        <v>2.4808462392828634</v>
      </c>
      <c r="N30" s="136">
        <v>1.5941240387263682E-5</v>
      </c>
      <c r="O30" s="136">
        <v>4.1602413218908015E-6</v>
      </c>
      <c r="P30" s="136">
        <v>7.7408042213625216E-5</v>
      </c>
      <c r="Q30" s="136">
        <v>5.2769903057327169E-6</v>
      </c>
      <c r="R30" s="136">
        <v>5.6867982502591894E-5</v>
      </c>
      <c r="S30" s="136">
        <v>4.0619987501851339E-5</v>
      </c>
      <c r="T30" s="136">
        <v>2.1350054081398374E-5</v>
      </c>
      <c r="U30" s="136">
        <v>2.7151838062355745E-6</v>
      </c>
      <c r="V30" s="136">
        <v>4.5567517825170593E-2</v>
      </c>
      <c r="W30" s="136">
        <v>6.4048999999999998E-3</v>
      </c>
      <c r="X30" s="136">
        <v>9.0201409299999993E-5</v>
      </c>
      <c r="Y30" s="136">
        <v>1.2862131960000002E-4</v>
      </c>
      <c r="Z30" s="136">
        <v>6.6103274300000005E-5</v>
      </c>
      <c r="AA30" s="136">
        <v>1.454606342E-4</v>
      </c>
      <c r="AB30" s="136">
        <v>4.3038663740000002E-4</v>
      </c>
      <c r="AC30" s="136">
        <v>6.4045000000000003E-6</v>
      </c>
      <c r="AD30" s="136">
        <v>3.2926999999999998E-6</v>
      </c>
      <c r="AE30" s="137"/>
      <c r="AF30" s="138">
        <v>383.86052980469998</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2.7752465862520199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0.19746618783305508</v>
      </c>
      <c r="J32" s="136">
        <v>0.36959555640587205</v>
      </c>
      <c r="K32" s="136">
        <v>0.48493816480144758</v>
      </c>
      <c r="L32" s="136">
        <v>2.0339017346804673E-2</v>
      </c>
      <c r="M32" s="136" t="s">
        <v>385</v>
      </c>
      <c r="N32" s="136">
        <v>0.51057267542518081</v>
      </c>
      <c r="O32" s="136">
        <v>2.356515385170883E-3</v>
      </c>
      <c r="P32" s="136" t="s">
        <v>395</v>
      </c>
      <c r="Q32" s="136">
        <v>1.5681954473297767E-12</v>
      </c>
      <c r="R32" s="136">
        <v>0.18928116783243548</v>
      </c>
      <c r="S32" s="136">
        <v>4.1451544338233859</v>
      </c>
      <c r="T32" s="136">
        <v>2.988078479190474E-2</v>
      </c>
      <c r="U32" s="136">
        <v>3.9493237566611012E-3</v>
      </c>
      <c r="V32" s="136">
        <v>1.5681954473297768</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15832.4270419895</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0.10903367620066069</v>
      </c>
      <c r="J33" s="136">
        <v>0.20191421518640879</v>
      </c>
      <c r="K33" s="136">
        <v>0.40382843037281757</v>
      </c>
      <c r="L33" s="136">
        <v>4.280581361951869E-3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15832.4270419895</v>
      </c>
      <c r="AL33" s="147" t="s">
        <v>382</v>
      </c>
    </row>
    <row r="34" spans="1:38" s="2" customFormat="1" ht="26.25" customHeight="1" thickBot="1" x14ac:dyDescent="0.25">
      <c r="A34" s="63" t="s">
        <v>70</v>
      </c>
      <c r="B34" s="63" t="s">
        <v>93</v>
      </c>
      <c r="C34" s="64" t="s">
        <v>94</v>
      </c>
      <c r="D34" s="65"/>
      <c r="E34" s="136">
        <v>2.3454226850690083</v>
      </c>
      <c r="F34" s="136">
        <v>0.20813388331242155</v>
      </c>
      <c r="G34" s="136">
        <v>8.9519949811794224E-4</v>
      </c>
      <c r="H34" s="136">
        <v>3.1331982434127975E-4</v>
      </c>
      <c r="I34" s="136">
        <v>6.1321165621079039E-2</v>
      </c>
      <c r="J34" s="136">
        <v>6.4454363864491826E-2</v>
      </c>
      <c r="K34" s="136">
        <v>6.8035161856963608E-2</v>
      </c>
      <c r="L34" s="136">
        <v>3.9858757653701379E-2</v>
      </c>
      <c r="M34" s="136">
        <v>0.47893173149309903</v>
      </c>
      <c r="N34" s="136" t="s">
        <v>395</v>
      </c>
      <c r="O34" s="136">
        <v>4.4759974905897112E-4</v>
      </c>
      <c r="P34" s="136" t="s">
        <v>395</v>
      </c>
      <c r="Q34" s="136" t="s">
        <v>395</v>
      </c>
      <c r="R34" s="136">
        <v>2.2379987452948555E-3</v>
      </c>
      <c r="S34" s="136">
        <v>7.6091957340025079E-2</v>
      </c>
      <c r="T34" s="136">
        <v>3.1331982434127975E-3</v>
      </c>
      <c r="U34" s="136">
        <v>4.4759974905897112E-4</v>
      </c>
      <c r="V34" s="136">
        <v>4.4759974905897108E-2</v>
      </c>
      <c r="W34" s="136">
        <v>4.475997490589711E-3</v>
      </c>
      <c r="X34" s="136">
        <v>1.3427992471769133E-3</v>
      </c>
      <c r="Y34" s="136">
        <v>2.2379987452948555E-3</v>
      </c>
      <c r="Z34" s="136">
        <v>1.6650710664993723E-6</v>
      </c>
      <c r="AA34" s="136">
        <v>3.8493578419071514E-7</v>
      </c>
      <c r="AB34" s="136">
        <v>3.5828479993224591E-3</v>
      </c>
      <c r="AC34" s="136">
        <v>3.5807979924717688E-4</v>
      </c>
      <c r="AD34" s="136">
        <v>0.44759974905897104</v>
      </c>
      <c r="AE34" s="137"/>
      <c r="AF34" s="138">
        <v>1902.298</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0.7165179780662867</v>
      </c>
      <c r="F36" s="136">
        <v>2.4395946289772687E-2</v>
      </c>
      <c r="G36" s="136">
        <v>0.18071071325757543</v>
      </c>
      <c r="H36" s="136">
        <v>6.3248749640151415E-5</v>
      </c>
      <c r="I36" s="136">
        <v>5.0598999712121118E-2</v>
      </c>
      <c r="J36" s="136">
        <v>5.6020321109848385E-2</v>
      </c>
      <c r="K36" s="136">
        <v>5.6020321109848385E-2</v>
      </c>
      <c r="L36" s="136">
        <v>6.7224385331818058E-3</v>
      </c>
      <c r="M36" s="136">
        <v>6.6862963905302927E-2</v>
      </c>
      <c r="N36" s="136">
        <v>1.6263964193181789E-3</v>
      </c>
      <c r="O36" s="136">
        <v>1.8071071325757545E-4</v>
      </c>
      <c r="P36" s="136">
        <v>1.8071071325757545E-4</v>
      </c>
      <c r="Q36" s="136">
        <v>6.1441642507575655E-3</v>
      </c>
      <c r="R36" s="136">
        <v>6.5055856772727157E-3</v>
      </c>
      <c r="S36" s="136">
        <v>1.1294419578598464E-2</v>
      </c>
      <c r="T36" s="136">
        <v>0.2891371412121207</v>
      </c>
      <c r="U36" s="136">
        <v>1.8974624892045423E-3</v>
      </c>
      <c r="V36" s="136">
        <v>1.0842642795454526E-2</v>
      </c>
      <c r="W36" s="136">
        <v>4.246701761553023E-4</v>
      </c>
      <c r="X36" s="136">
        <v>2.7106606988636317E-4</v>
      </c>
      <c r="Y36" s="136">
        <v>4.5177678314393862E-4</v>
      </c>
      <c r="Z36" s="136">
        <v>3.3612192665909033E-7</v>
      </c>
      <c r="AA36" s="136">
        <v>7.7705606700757446E-8</v>
      </c>
      <c r="AB36" s="136">
        <v>7.2325668056366166E-4</v>
      </c>
      <c r="AC36" s="136">
        <v>1.2649749928030282E-3</v>
      </c>
      <c r="AD36" s="136">
        <v>5.1502553278408997E-3</v>
      </c>
      <c r="AE36" s="137"/>
      <c r="AF36" s="138">
        <v>384.01026567234783</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3.4589445560000001</v>
      </c>
      <c r="F37" s="136">
        <v>0.12176939899999999</v>
      </c>
      <c r="G37" s="136">
        <v>9.8608399999999992E-4</v>
      </c>
      <c r="H37" s="136" t="s">
        <v>385</v>
      </c>
      <c r="I37" s="136">
        <v>1.2000794629480894E-4</v>
      </c>
      <c r="J37" s="136">
        <v>1.2000794629480894E-4</v>
      </c>
      <c r="K37" s="136">
        <v>1.2000794629480894E-4</v>
      </c>
      <c r="L37" s="136">
        <v>4.8003178517923579E-6</v>
      </c>
      <c r="M37" s="136">
        <v>0.40367191499999999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19288.74845793</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2.4246865730000002</v>
      </c>
      <c r="F39" s="136">
        <v>0.27315816600000009</v>
      </c>
      <c r="G39" s="136">
        <v>1.762581693</v>
      </c>
      <c r="H39" s="136" t="s">
        <v>392</v>
      </c>
      <c r="I39" s="136">
        <v>0.69506521736764049</v>
      </c>
      <c r="J39" s="136">
        <v>0.83986698405130866</v>
      </c>
      <c r="K39" s="136">
        <v>1.236292886</v>
      </c>
      <c r="L39" s="136">
        <v>5.9012770786887485E-2</v>
      </c>
      <c r="M39" s="136">
        <v>3.5705155849999999</v>
      </c>
      <c r="N39" s="136">
        <v>0.16967806209745695</v>
      </c>
      <c r="O39" s="136">
        <v>6.5669226005507899E-3</v>
      </c>
      <c r="P39" s="136">
        <v>9.9177332606007057E-3</v>
      </c>
      <c r="Q39" s="136">
        <v>6.9931216088898419E-3</v>
      </c>
      <c r="R39" s="136">
        <v>2.404901205723203E-2</v>
      </c>
      <c r="S39" s="136">
        <v>2.4516676560281992E-2</v>
      </c>
      <c r="T39" s="136">
        <v>3.5948941313133177E-2</v>
      </c>
      <c r="U39" s="136">
        <v>2.4096279745416181E-3</v>
      </c>
      <c r="V39" s="136">
        <v>0.41384559664921222</v>
      </c>
      <c r="W39" s="136">
        <v>0.321438095749286</v>
      </c>
      <c r="X39" s="136">
        <v>7.9158279623512032E-2</v>
      </c>
      <c r="Y39" s="136">
        <v>0.107347008814197</v>
      </c>
      <c r="Z39" s="136">
        <v>5.1436948592781785E-2</v>
      </c>
      <c r="AA39" s="136">
        <v>4.3767627886772589E-2</v>
      </c>
      <c r="AB39" s="136">
        <v>0.28170986491726346</v>
      </c>
      <c r="AC39" s="136">
        <v>2.3048597518468676E-3</v>
      </c>
      <c r="AD39" s="136">
        <v>0.17015700230974246</v>
      </c>
      <c r="AE39" s="137"/>
      <c r="AF39" s="138">
        <v>284.87624717560175</v>
      </c>
      <c r="AG39" s="138">
        <v>2196.7904648498625</v>
      </c>
      <c r="AH39" s="138">
        <v>42068.786121852034</v>
      </c>
      <c r="AI39" s="138">
        <v>144.53750682000003</v>
      </c>
      <c r="AJ39" s="138" t="s">
        <v>392</v>
      </c>
      <c r="AK39" s="138" t="s">
        <v>385</v>
      </c>
      <c r="AL39" s="147" t="s">
        <v>49</v>
      </c>
    </row>
    <row r="40" spans="1:38" s="2" customFormat="1" ht="26.25" customHeight="1" thickBot="1" x14ac:dyDescent="0.25">
      <c r="A40" s="63" t="s">
        <v>70</v>
      </c>
      <c r="B40" s="63" t="s">
        <v>105</v>
      </c>
      <c r="C40" s="64" t="s">
        <v>361</v>
      </c>
      <c r="D40" s="65"/>
      <c r="E40" s="136">
        <v>0.13867325</v>
      </c>
      <c r="F40" s="136">
        <v>1.435225E-2</v>
      </c>
      <c r="G40" s="136">
        <v>8.5000000000000006E-5</v>
      </c>
      <c r="H40" s="136">
        <v>3.4E-5</v>
      </c>
      <c r="I40" s="136">
        <v>8.9420000000000003E-3</v>
      </c>
      <c r="J40" s="136">
        <v>8.9420000000000003E-3</v>
      </c>
      <c r="K40" s="136">
        <v>8.9420000000000003E-3</v>
      </c>
      <c r="L40" s="136">
        <v>5.5504999999999999E-3</v>
      </c>
      <c r="M40" s="136">
        <v>4.5789499999999997E-2</v>
      </c>
      <c r="N40" s="136" t="s">
        <v>395</v>
      </c>
      <c r="O40" s="136">
        <v>4.2500000000000003E-5</v>
      </c>
      <c r="P40" s="136" t="s">
        <v>395</v>
      </c>
      <c r="Q40" s="136" t="s">
        <v>395</v>
      </c>
      <c r="R40" s="136">
        <v>2.1250000000000002E-4</v>
      </c>
      <c r="S40" s="136">
        <v>7.2249999999999997E-3</v>
      </c>
      <c r="T40" s="136">
        <v>2.9750000000000002E-4</v>
      </c>
      <c r="U40" s="136">
        <v>4.2500000000000003E-5</v>
      </c>
      <c r="V40" s="136">
        <v>4.2500000000000003E-3</v>
      </c>
      <c r="W40" s="136" t="s">
        <v>395</v>
      </c>
      <c r="X40" s="136">
        <v>1.2750000000000001E-4</v>
      </c>
      <c r="Y40" s="136">
        <v>2.1249999999999999E-4</v>
      </c>
      <c r="Z40" s="136" t="s">
        <v>395</v>
      </c>
      <c r="AA40" s="136" t="s">
        <v>395</v>
      </c>
      <c r="AB40" s="136">
        <v>3.4000000000000002E-4</v>
      </c>
      <c r="AC40" s="136" t="s">
        <v>395</v>
      </c>
      <c r="AD40" s="136" t="s">
        <v>395</v>
      </c>
      <c r="AE40" s="137"/>
      <c r="AF40" s="138">
        <v>180.625</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3.8175216944378394</v>
      </c>
      <c r="F41" s="136">
        <v>33.139505730061586</v>
      </c>
      <c r="G41" s="136">
        <v>3.1755019170332259</v>
      </c>
      <c r="H41" s="136">
        <v>1.0000991417018317</v>
      </c>
      <c r="I41" s="136">
        <v>16.254507935846902</v>
      </c>
      <c r="J41" s="136">
        <v>16.585162099288791</v>
      </c>
      <c r="K41" s="136">
        <v>17.821067867729454</v>
      </c>
      <c r="L41" s="136">
        <v>1.4508752676681766</v>
      </c>
      <c r="M41" s="136">
        <v>155.50794672167501</v>
      </c>
      <c r="N41" s="136">
        <v>0.3087484291710903</v>
      </c>
      <c r="O41" s="136">
        <v>0.14850877105905883</v>
      </c>
      <c r="P41" s="136">
        <v>9.4157102794193731E-2</v>
      </c>
      <c r="Q41" s="136">
        <v>8.2579255809577645E-2</v>
      </c>
      <c r="R41" s="136">
        <v>0.63858770587940994</v>
      </c>
      <c r="S41" s="136">
        <v>0.15092533726893054</v>
      </c>
      <c r="T41" s="136">
        <v>8.7219536780961879E-2</v>
      </c>
      <c r="U41" s="136">
        <v>3.9013812845046715E-2</v>
      </c>
      <c r="V41" s="136">
        <v>3.0115631904698876</v>
      </c>
      <c r="W41" s="136">
        <v>4.7469291371337343</v>
      </c>
      <c r="X41" s="136">
        <v>3.8899496513211962</v>
      </c>
      <c r="Y41" s="136">
        <v>2.8374394810241745</v>
      </c>
      <c r="Z41" s="136">
        <v>1.5484600725630124</v>
      </c>
      <c r="AA41" s="136">
        <v>2.0500897905221667</v>
      </c>
      <c r="AB41" s="136">
        <v>10.325938995430551</v>
      </c>
      <c r="AC41" s="136">
        <v>2.9058525888695481</v>
      </c>
      <c r="AD41" s="136">
        <v>0.10559633903772894</v>
      </c>
      <c r="AE41" s="137"/>
      <c r="AF41" s="138">
        <v>874</v>
      </c>
      <c r="AG41" s="138">
        <v>5401.680581354598</v>
      </c>
      <c r="AH41" s="138">
        <v>67795.055631399999</v>
      </c>
      <c r="AI41" s="138">
        <v>14820.000683424607</v>
      </c>
      <c r="AJ41" s="138" t="s">
        <v>392</v>
      </c>
      <c r="AK41" s="138" t="s">
        <v>385</v>
      </c>
      <c r="AL41" s="147" t="s">
        <v>49</v>
      </c>
    </row>
    <row r="42" spans="1:38" s="2" customFormat="1" ht="26.25" customHeight="1" thickBot="1" x14ac:dyDescent="0.25">
      <c r="A42" s="63" t="s">
        <v>70</v>
      </c>
      <c r="B42" s="63" t="s">
        <v>107</v>
      </c>
      <c r="C42" s="64" t="s">
        <v>108</v>
      </c>
      <c r="D42" s="65"/>
      <c r="E42" s="136">
        <v>9.6972979600000023E-2</v>
      </c>
      <c r="F42" s="136">
        <v>6.3975472400000025E-2</v>
      </c>
      <c r="G42" s="136">
        <v>1.0589600000000003E-4</v>
      </c>
      <c r="H42" s="136">
        <v>3.0475200000000009E-5</v>
      </c>
      <c r="I42" s="136">
        <v>5.3561116000000013E-3</v>
      </c>
      <c r="J42" s="136">
        <v>5.3561116000000013E-3</v>
      </c>
      <c r="K42" s="136">
        <v>5.3561116000000013E-3</v>
      </c>
      <c r="L42" s="136">
        <v>3.0589104000000012E-3</v>
      </c>
      <c r="M42" s="136">
        <v>2.3136480304000009</v>
      </c>
      <c r="N42" s="136" t="s">
        <v>395</v>
      </c>
      <c r="O42" s="136">
        <v>5.2948000000000022E-5</v>
      </c>
      <c r="P42" s="136" t="s">
        <v>395</v>
      </c>
      <c r="Q42" s="136" t="s">
        <v>395</v>
      </c>
      <c r="R42" s="136">
        <v>2.6474000000000007E-4</v>
      </c>
      <c r="S42" s="136">
        <v>9.0011600000000011E-3</v>
      </c>
      <c r="T42" s="136">
        <v>3.7063600000000014E-4</v>
      </c>
      <c r="U42" s="136">
        <v>5.2948000000000022E-5</v>
      </c>
      <c r="V42" s="136">
        <v>5.2948000000000014E-3</v>
      </c>
      <c r="W42" s="136" t="s">
        <v>395</v>
      </c>
      <c r="X42" s="136">
        <v>1.8855200000000006E-4</v>
      </c>
      <c r="Y42" s="136">
        <v>2.3503200000000006E-4</v>
      </c>
      <c r="Z42" s="136" t="s">
        <v>395</v>
      </c>
      <c r="AA42" s="136" t="s">
        <v>395</v>
      </c>
      <c r="AB42" s="136">
        <v>4.2358400000000012E-4</v>
      </c>
      <c r="AC42" s="136" t="s">
        <v>395</v>
      </c>
      <c r="AD42" s="136" t="s">
        <v>395</v>
      </c>
      <c r="AE42" s="137"/>
      <c r="AF42" s="138">
        <v>227.57972888000006</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0.19034509900000002</v>
      </c>
      <c r="F43" s="136">
        <v>8.3112990000000046E-3</v>
      </c>
      <c r="G43" s="136">
        <v>0.230707833</v>
      </c>
      <c r="H43" s="136" t="s">
        <v>395</v>
      </c>
      <c r="I43" s="136">
        <v>4.7321693074642866E-2</v>
      </c>
      <c r="J43" s="136">
        <v>0.10803339759153358</v>
      </c>
      <c r="K43" s="136">
        <v>0.23629407099999999</v>
      </c>
      <c r="L43" s="136">
        <v>8.4556592393269306E-3</v>
      </c>
      <c r="M43" s="136">
        <v>0.41484346099999997</v>
      </c>
      <c r="N43" s="136">
        <v>3.4285026871222306E-2</v>
      </c>
      <c r="O43" s="136">
        <v>1.0800711568521337E-3</v>
      </c>
      <c r="P43" s="136">
        <v>1.4695981944617385E-3</v>
      </c>
      <c r="Q43" s="136">
        <v>1.1055246718776133E-3</v>
      </c>
      <c r="R43" s="136">
        <v>4.9109382364999499E-3</v>
      </c>
      <c r="S43" s="136">
        <v>5.5018747887286409E-3</v>
      </c>
      <c r="T43" s="136">
        <v>2.146194026703702E-2</v>
      </c>
      <c r="U43" s="136">
        <v>3.9917764011973908E-4</v>
      </c>
      <c r="V43" s="136">
        <v>7.2868573175083773E-2</v>
      </c>
      <c r="W43" s="136">
        <v>6.6871529077078884E-2</v>
      </c>
      <c r="X43" s="136">
        <v>1.6747392208244786E-2</v>
      </c>
      <c r="Y43" s="136">
        <v>2.2415218929085962E-2</v>
      </c>
      <c r="Z43" s="136">
        <v>9.5059951166871146E-3</v>
      </c>
      <c r="AA43" s="136">
        <v>7.7529427649089813E-3</v>
      </c>
      <c r="AB43" s="136">
        <v>5.6421549018926834E-2</v>
      </c>
      <c r="AC43" s="136">
        <v>3.4078159188545234E-4</v>
      </c>
      <c r="AD43" s="136">
        <v>2.9506240993846404E-2</v>
      </c>
      <c r="AE43" s="137"/>
      <c r="AF43" s="138">
        <v>208.78817764825183</v>
      </c>
      <c r="AG43" s="138">
        <v>188.08009618888894</v>
      </c>
      <c r="AH43" s="138">
        <v>1788.4051434479995</v>
      </c>
      <c r="AI43" s="138">
        <v>74.160959498049422</v>
      </c>
      <c r="AJ43" s="138" t="s">
        <v>392</v>
      </c>
      <c r="AK43" s="138" t="s">
        <v>385</v>
      </c>
      <c r="AL43" s="147" t="s">
        <v>49</v>
      </c>
    </row>
    <row r="44" spans="1:38" s="2" customFormat="1" ht="26.25" customHeight="1" thickBot="1" x14ac:dyDescent="0.25">
      <c r="A44" s="63" t="s">
        <v>70</v>
      </c>
      <c r="B44" s="63" t="s">
        <v>111</v>
      </c>
      <c r="C44" s="64" t="s">
        <v>112</v>
      </c>
      <c r="D44" s="65"/>
      <c r="E44" s="136">
        <v>2.1013226329126646</v>
      </c>
      <c r="F44" s="136">
        <v>0.25286515324800207</v>
      </c>
      <c r="G44" s="136">
        <v>1.2518858341692713E-3</v>
      </c>
      <c r="H44" s="136">
        <v>4.9263599036326606E-4</v>
      </c>
      <c r="I44" s="136">
        <v>0.11617892732764054</v>
      </c>
      <c r="J44" s="136">
        <v>0.11617892732764054</v>
      </c>
      <c r="K44" s="136">
        <v>0.11617892732764054</v>
      </c>
      <c r="L44" s="136">
        <v>6.7303624921903005E-2</v>
      </c>
      <c r="M44" s="136">
        <v>2.2581445854538931</v>
      </c>
      <c r="N44" s="136" t="s">
        <v>395</v>
      </c>
      <c r="O44" s="136">
        <v>6.2594291708463565E-4</v>
      </c>
      <c r="P44" s="136" t="s">
        <v>395</v>
      </c>
      <c r="Q44" s="136" t="s">
        <v>395</v>
      </c>
      <c r="R44" s="136">
        <v>3.1297145854231783E-3</v>
      </c>
      <c r="S44" s="136">
        <v>0.10641029590438805</v>
      </c>
      <c r="T44" s="136">
        <v>4.3816004195924496E-3</v>
      </c>
      <c r="U44" s="136">
        <v>6.2594291708463565E-4</v>
      </c>
      <c r="V44" s="136">
        <v>6.2594291708463562E-2</v>
      </c>
      <c r="W44" s="136" t="s">
        <v>395</v>
      </c>
      <c r="X44" s="136">
        <v>1.8981246095150131E-3</v>
      </c>
      <c r="Y44" s="136">
        <v>3.1094187271620715E-3</v>
      </c>
      <c r="Z44" s="136" t="s">
        <v>395</v>
      </c>
      <c r="AA44" s="136" t="s">
        <v>395</v>
      </c>
      <c r="AB44" s="136">
        <v>5.0075433366770844E-3</v>
      </c>
      <c r="AC44" s="136" t="s">
        <v>395</v>
      </c>
      <c r="AD44" s="136" t="s">
        <v>395</v>
      </c>
      <c r="AE44" s="137"/>
      <c r="AF44" s="138">
        <v>2662</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0.23107502099999999</v>
      </c>
      <c r="F46" s="136">
        <v>0.54166301999999888</v>
      </c>
      <c r="G46" s="136">
        <v>0.402738755</v>
      </c>
      <c r="H46" s="136">
        <v>5.6436450000000001E-3</v>
      </c>
      <c r="I46" s="136">
        <v>4.3681164250760414E-2</v>
      </c>
      <c r="J46" s="136">
        <v>5.8228659957635619E-2</v>
      </c>
      <c r="K46" s="136">
        <v>0.11032236000000001</v>
      </c>
      <c r="L46" s="136">
        <v>3.1869319340628805E-3</v>
      </c>
      <c r="M46" s="136">
        <v>0.25336558100000001</v>
      </c>
      <c r="N46" s="136">
        <v>2.4899561985697642E-2</v>
      </c>
      <c r="O46" s="136">
        <v>3.5136410776575634E-4</v>
      </c>
      <c r="P46" s="136">
        <v>1.6844564426195395E-3</v>
      </c>
      <c r="Q46" s="136">
        <v>9.4670878401660185E-4</v>
      </c>
      <c r="R46" s="136">
        <v>3.6170417433153547E-3</v>
      </c>
      <c r="S46" s="136">
        <v>3.1547410306296464E-3</v>
      </c>
      <c r="T46" s="136">
        <v>1.0046360092820816E-2</v>
      </c>
      <c r="U46" s="136">
        <v>4.0990550990372646E-4</v>
      </c>
      <c r="V46" s="136">
        <v>3.8845102042472233E-2</v>
      </c>
      <c r="W46" s="136">
        <v>3.6427530463570952E-2</v>
      </c>
      <c r="X46" s="136">
        <v>7.8205008800292658E-3</v>
      </c>
      <c r="Y46" s="136">
        <v>1.0546075708497187E-2</v>
      </c>
      <c r="Z46" s="136">
        <v>4.7599302095390943E-3</v>
      </c>
      <c r="AA46" s="136">
        <v>3.7894963323003316E-3</v>
      </c>
      <c r="AB46" s="136">
        <v>2.6916003130365875E-2</v>
      </c>
      <c r="AC46" s="136">
        <v>1.347108899312411E-4</v>
      </c>
      <c r="AD46" s="136">
        <v>3.2189590450758782E-2</v>
      </c>
      <c r="AE46" s="137"/>
      <c r="AF46" s="138">
        <v>28.993062506437028</v>
      </c>
      <c r="AG46" s="138">
        <v>279.96408171000002</v>
      </c>
      <c r="AH46" s="138">
        <v>2335.9883889299995</v>
      </c>
      <c r="AI46" s="138">
        <v>166.60237738999999</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10.202999999999999</v>
      </c>
      <c r="G48" s="136" t="s">
        <v>385</v>
      </c>
      <c r="H48" s="136" t="s">
        <v>385</v>
      </c>
      <c r="I48" s="136">
        <v>0.13603999999999999</v>
      </c>
      <c r="J48" s="136">
        <v>0.95228000000000002</v>
      </c>
      <c r="K48" s="136">
        <v>2.0065899999999997</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3.4009999999999998</v>
      </c>
      <c r="AL48" s="147" t="s">
        <v>400</v>
      </c>
    </row>
    <row r="49" spans="1:38" s="2" customFormat="1" ht="26.25" customHeight="1" thickBot="1" x14ac:dyDescent="0.25">
      <c r="A49" s="63" t="s">
        <v>119</v>
      </c>
      <c r="B49" s="63" t="s">
        <v>122</v>
      </c>
      <c r="C49" s="64" t="s">
        <v>123</v>
      </c>
      <c r="D49" s="65"/>
      <c r="E49" s="136">
        <v>1.5298848000000001E-3</v>
      </c>
      <c r="F49" s="136">
        <v>1.30890144E-2</v>
      </c>
      <c r="G49" s="136">
        <v>1.3598976000000001E-3</v>
      </c>
      <c r="H49" s="136">
        <v>6.2895264000000003E-3</v>
      </c>
      <c r="I49" s="136">
        <v>0.103692192</v>
      </c>
      <c r="J49" s="136">
        <v>0.24818131200000002</v>
      </c>
      <c r="K49" s="136">
        <v>0.58985558400000004</v>
      </c>
      <c r="L49" s="136">
        <v>5.0809174079999998E-2</v>
      </c>
      <c r="M49" s="136">
        <v>0.78194112000000005</v>
      </c>
      <c r="N49" s="136">
        <v>0.64595135999999997</v>
      </c>
      <c r="O49" s="136">
        <v>1.1899104000000001E-2</v>
      </c>
      <c r="P49" s="136">
        <v>2.0398464000000002E-2</v>
      </c>
      <c r="Q49" s="136">
        <v>2.2098336E-2</v>
      </c>
      <c r="R49" s="136">
        <v>0.28897824000000005</v>
      </c>
      <c r="S49" s="136">
        <v>8.1593856000000006E-2</v>
      </c>
      <c r="T49" s="136">
        <v>0.20398463999999999</v>
      </c>
      <c r="U49" s="136">
        <v>2.7197952000000001E-2</v>
      </c>
      <c r="V49" s="136">
        <v>0.37397184</v>
      </c>
      <c r="W49" s="136">
        <v>5.0996160000000001</v>
      </c>
      <c r="X49" s="136">
        <v>0.27197952000000003</v>
      </c>
      <c r="Y49" s="136">
        <v>0.33997440000000001</v>
      </c>
      <c r="Z49" s="136">
        <v>0.1699872</v>
      </c>
      <c r="AA49" s="136">
        <v>0.11899104000000002</v>
      </c>
      <c r="AB49" s="136">
        <v>0.90093216000000009</v>
      </c>
      <c r="AC49" s="136" t="s">
        <v>395</v>
      </c>
      <c r="AD49" s="136" t="s">
        <v>395</v>
      </c>
      <c r="AE49" s="137"/>
      <c r="AF49" s="138" t="s">
        <v>385</v>
      </c>
      <c r="AG49" s="138" t="s">
        <v>385</v>
      </c>
      <c r="AH49" s="138" t="s">
        <v>385</v>
      </c>
      <c r="AI49" s="138" t="s">
        <v>385</v>
      </c>
      <c r="AJ49" s="138" t="s">
        <v>385</v>
      </c>
      <c r="AK49" s="138">
        <v>1.699872</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0.74408399999999997</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9.4979999999999993</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2.8646700000000004E-2</v>
      </c>
      <c r="O52" s="136">
        <v>2.8646700000000004E-2</v>
      </c>
      <c r="P52" s="136">
        <v>2.8646700000000004E-2</v>
      </c>
      <c r="Q52" s="136">
        <v>2.8646700000000004E-2</v>
      </c>
      <c r="R52" s="136">
        <v>2.8646700000000004E-2</v>
      </c>
      <c r="S52" s="136">
        <v>2.8646700000000004E-2</v>
      </c>
      <c r="T52" s="136">
        <v>2.8646700000000004E-2</v>
      </c>
      <c r="U52" s="136">
        <v>2.8646700000000004E-2</v>
      </c>
      <c r="V52" s="136">
        <v>2.8646700000000004E-2</v>
      </c>
      <c r="W52" s="136">
        <v>3.2016900000000001E-2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5.617</v>
      </c>
      <c r="AL52" s="147" t="s">
        <v>404</v>
      </c>
    </row>
    <row r="53" spans="1:38" s="2" customFormat="1" ht="26.25" customHeight="1" thickBot="1" x14ac:dyDescent="0.25">
      <c r="A53" s="63" t="s">
        <v>119</v>
      </c>
      <c r="B53" s="67" t="s">
        <v>129</v>
      </c>
      <c r="C53" s="69" t="s">
        <v>130</v>
      </c>
      <c r="D53" s="66"/>
      <c r="E53" s="136" t="s">
        <v>385</v>
      </c>
      <c r="F53" s="136">
        <v>3.0456500174622354</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1.5228250087311177</v>
      </c>
      <c r="AL53" s="147" t="s">
        <v>405</v>
      </c>
    </row>
    <row r="54" spans="1:38" s="2" customFormat="1" ht="37.5" customHeight="1" thickBot="1" x14ac:dyDescent="0.25">
      <c r="A54" s="63" t="s">
        <v>119</v>
      </c>
      <c r="B54" s="67" t="s">
        <v>131</v>
      </c>
      <c r="C54" s="69" t="s">
        <v>132</v>
      </c>
      <c r="D54" s="66"/>
      <c r="E54" s="136" t="s">
        <v>385</v>
      </c>
      <c r="F54" s="136">
        <v>0.73868334000000002</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70939.5</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4.9335742791544221E-2</v>
      </c>
      <c r="J57" s="136">
        <v>0.11638398287510747</v>
      </c>
      <c r="K57" s="136">
        <v>0.286473217</v>
      </c>
      <c r="L57" s="136">
        <v>1.4800722837463266E-3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2259.7869999999998</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7.8654032769646682E-3</v>
      </c>
      <c r="J58" s="136">
        <v>9.4384824105767928E-2</v>
      </c>
      <c r="K58" s="136">
        <v>0.78654022699999993</v>
      </c>
      <c r="L58" s="136">
        <v>3.6180855074037471E-5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918.98699999999997</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8.9883874990000001E-2</v>
      </c>
      <c r="J59" s="136">
        <v>9.3834814549999992E-2</v>
      </c>
      <c r="K59" s="136">
        <v>9.8773488999999992E-2</v>
      </c>
      <c r="L59" s="136">
        <v>5.5728002493799999E-5</v>
      </c>
      <c r="M59" s="136" t="s">
        <v>394</v>
      </c>
      <c r="N59" s="136">
        <v>0.32399976997606195</v>
      </c>
      <c r="O59" s="136">
        <v>7.9487766988800054E-3</v>
      </c>
      <c r="P59" s="136">
        <v>7.5093299999999996E-4</v>
      </c>
      <c r="Q59" s="136">
        <v>1.920954368896001E-2</v>
      </c>
      <c r="R59" s="136">
        <v>2.4508728154880016E-2</v>
      </c>
      <c r="S59" s="136">
        <v>1.7521769999999999E-3</v>
      </c>
      <c r="T59" s="136">
        <v>1.5897553397760011E-2</v>
      </c>
      <c r="U59" s="136">
        <v>9.9359708736000071E-2</v>
      </c>
      <c r="V59" s="136">
        <v>9.2615069999999994E-2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250.31099999999998</v>
      </c>
      <c r="AL59" s="147" t="s">
        <v>410</v>
      </c>
    </row>
    <row r="60" spans="1:38" s="2" customFormat="1" ht="26.25" customHeight="1" thickBot="1" x14ac:dyDescent="0.25">
      <c r="A60" s="63" t="s">
        <v>53</v>
      </c>
      <c r="B60" s="71" t="s">
        <v>142</v>
      </c>
      <c r="C60" s="64" t="s">
        <v>143</v>
      </c>
      <c r="D60" s="110"/>
      <c r="E60" s="136">
        <v>1.6449254E-2</v>
      </c>
      <c r="F60" s="136">
        <v>3.0184E-4</v>
      </c>
      <c r="G60" s="136">
        <v>1.7593531999999999E-2</v>
      </c>
      <c r="H60" s="136" t="s">
        <v>385</v>
      </c>
      <c r="I60" s="136">
        <v>3.7361671088689428E-3</v>
      </c>
      <c r="J60" s="136">
        <v>4.482434160075615E-2</v>
      </c>
      <c r="K60" s="136">
        <v>0.37352228999999998</v>
      </c>
      <c r="L60" s="136" t="s">
        <v>385</v>
      </c>
      <c r="M60" s="136">
        <v>4.5861483000000001E-2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38.882079272479203</v>
      </c>
      <c r="AG60" s="138">
        <v>20.468</v>
      </c>
      <c r="AH60" s="138">
        <v>57.744127349999999</v>
      </c>
      <c r="AI60" s="138" t="s">
        <v>392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0.12497323102430791</v>
      </c>
      <c r="J61" s="136">
        <v>1.2497323102430791</v>
      </c>
      <c r="K61" s="136">
        <v>4.1760902390897501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3.3440568749883464</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0.37283801099999997</v>
      </c>
      <c r="F63" s="136">
        <v>0.18725547499999995</v>
      </c>
      <c r="G63" s="136">
        <v>0.12683346000000001</v>
      </c>
      <c r="H63" s="136">
        <v>3.1999999999999999E-5</v>
      </c>
      <c r="I63" s="136">
        <v>9.6653858540222334E-2</v>
      </c>
      <c r="J63" s="136">
        <v>0.10373963394479813</v>
      </c>
      <c r="K63" s="136">
        <v>0.13107490100000002</v>
      </c>
      <c r="L63" s="136" t="s">
        <v>395</v>
      </c>
      <c r="M63" s="136">
        <v>1.2713357679999999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76.833839999999995</v>
      </c>
      <c r="AG63" s="138">
        <v>238.08707508999998</v>
      </c>
      <c r="AH63" s="138">
        <v>2038.0525227299995</v>
      </c>
      <c r="AI63" s="138" t="s">
        <v>392</v>
      </c>
      <c r="AJ63" s="138" t="s">
        <v>385</v>
      </c>
      <c r="AK63" s="138" t="s">
        <v>385</v>
      </c>
      <c r="AL63" s="147" t="s">
        <v>402</v>
      </c>
    </row>
    <row r="64" spans="1:38" s="2" customFormat="1" ht="26.25" customHeight="1" thickBot="1" x14ac:dyDescent="0.25">
      <c r="A64" s="63" t="s">
        <v>53</v>
      </c>
      <c r="B64" s="71" t="s">
        <v>150</v>
      </c>
      <c r="C64" s="64" t="s">
        <v>151</v>
      </c>
      <c r="D64" s="65"/>
      <c r="E64" s="136">
        <v>0.24287729</v>
      </c>
      <c r="F64" s="136">
        <v>3.8677500000000001E-3</v>
      </c>
      <c r="G64" s="136">
        <v>1.1739839999999999E-3</v>
      </c>
      <c r="H64" s="136">
        <v>4.0000000000000001E-3</v>
      </c>
      <c r="I64" s="136">
        <v>3.2553045050737701E-2</v>
      </c>
      <c r="J64" s="136">
        <v>5.4255077393109252E-2</v>
      </c>
      <c r="K64" s="136">
        <v>9.0425129999999992E-2</v>
      </c>
      <c r="L64" s="136" t="s">
        <v>385</v>
      </c>
      <c r="M64" s="136">
        <v>9.8127336999999995E-2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4185.9866999999995</v>
      </c>
      <c r="AI64" s="138" t="s">
        <v>392</v>
      </c>
      <c r="AJ64" s="138" t="s">
        <v>392</v>
      </c>
      <c r="AK64" s="138">
        <v>400</v>
      </c>
      <c r="AL64" s="147" t="s">
        <v>414</v>
      </c>
    </row>
    <row r="65" spans="1:38" s="2" customFormat="1" ht="26.25" customHeight="1" thickBot="1" x14ac:dyDescent="0.25">
      <c r="A65" s="63" t="s">
        <v>53</v>
      </c>
      <c r="B65" s="67" t="s">
        <v>152</v>
      </c>
      <c r="C65" s="64" t="s">
        <v>153</v>
      </c>
      <c r="D65" s="65"/>
      <c r="E65" s="136">
        <v>0.1755110543977681</v>
      </c>
      <c r="F65" s="136" t="s">
        <v>385</v>
      </c>
      <c r="G65" s="136" t="s">
        <v>385</v>
      </c>
      <c r="H65" s="136">
        <v>3.9351343756215771E-3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403.84399999999999</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0.101672844</v>
      </c>
      <c r="F67" s="136">
        <v>1.1952878060261964E-5</v>
      </c>
      <c r="G67" s="136">
        <v>1.0096688999999999E-2</v>
      </c>
      <c r="H67" s="136" t="s">
        <v>385</v>
      </c>
      <c r="I67" s="136">
        <v>0.11998306794624533</v>
      </c>
      <c r="J67" s="136">
        <v>0.19997178285684752</v>
      </c>
      <c r="K67" s="136">
        <v>0.333286309</v>
      </c>
      <c r="L67" s="136" t="s">
        <v>395</v>
      </c>
      <c r="M67" s="136">
        <v>7.0000846999999991E-2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244.96938699999998</v>
      </c>
      <c r="AI67" s="138" t="s">
        <v>392</v>
      </c>
      <c r="AJ67" s="138" t="s">
        <v>392</v>
      </c>
      <c r="AK67" s="138">
        <v>100.127</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0.74732763400000002</v>
      </c>
      <c r="F70" s="136">
        <v>2.2834840459999994</v>
      </c>
      <c r="G70" s="136">
        <v>1.3005692180000001</v>
      </c>
      <c r="H70" s="136">
        <v>0.126626233</v>
      </c>
      <c r="I70" s="136">
        <v>0.14420039805471349</v>
      </c>
      <c r="J70" s="136">
        <v>0.22627870628479108</v>
      </c>
      <c r="K70" s="136">
        <v>0.34378344399999999</v>
      </c>
      <c r="L70" s="136">
        <v>2.5956071649848428E-3</v>
      </c>
      <c r="M70" s="136">
        <v>3.7367395390000002</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74.070994999999996</v>
      </c>
      <c r="AG70" s="138" t="s">
        <v>392</v>
      </c>
      <c r="AH70" s="138">
        <v>1321.8160523899996</v>
      </c>
      <c r="AI70" s="138">
        <v>3.5928</v>
      </c>
      <c r="AJ70" s="138" t="s">
        <v>392</v>
      </c>
      <c r="AK70" s="138" t="s">
        <v>385</v>
      </c>
      <c r="AL70" s="147" t="s">
        <v>402</v>
      </c>
    </row>
    <row r="71" spans="1:38" s="2" customFormat="1" ht="26.25" customHeight="1" thickBot="1" x14ac:dyDescent="0.25">
      <c r="A71" s="63" t="s">
        <v>53</v>
      </c>
      <c r="B71" s="63" t="s">
        <v>163</v>
      </c>
      <c r="C71" s="64" t="s">
        <v>164</v>
      </c>
      <c r="D71" s="70"/>
      <c r="E71" s="136">
        <v>6.1673989064152496E-5</v>
      </c>
      <c r="F71" s="136">
        <v>3.3622735619999999</v>
      </c>
      <c r="G71" s="136">
        <v>1.9731516392520427E-6</v>
      </c>
      <c r="H71" s="136">
        <v>1.5670000000000001E-4</v>
      </c>
      <c r="I71" s="136">
        <v>1.7390832339506313E-6</v>
      </c>
      <c r="J71" s="136">
        <v>2.1792402961229497E-6</v>
      </c>
      <c r="K71" s="136">
        <v>2.2009676649940378E-6</v>
      </c>
      <c r="L71" s="136" t="s">
        <v>395</v>
      </c>
      <c r="M71" s="136">
        <v>1.3165484170023181E-5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402</v>
      </c>
    </row>
    <row r="72" spans="1:38" s="2" customFormat="1" ht="26.25" customHeight="1" thickBot="1" x14ac:dyDescent="0.25">
      <c r="A72" s="63" t="s">
        <v>53</v>
      </c>
      <c r="B72" s="63" t="s">
        <v>165</v>
      </c>
      <c r="C72" s="64" t="s">
        <v>166</v>
      </c>
      <c r="D72" s="65"/>
      <c r="E72" s="136">
        <v>3.1946061430000001</v>
      </c>
      <c r="F72" s="136">
        <v>0.16092629099999994</v>
      </c>
      <c r="G72" s="136">
        <v>7.4764628240000004</v>
      </c>
      <c r="H72" s="136">
        <v>1.6927209999999999E-3</v>
      </c>
      <c r="I72" s="136">
        <v>1.1350281221790135</v>
      </c>
      <c r="J72" s="136">
        <v>1.7953462298490417</v>
      </c>
      <c r="K72" s="136">
        <v>7.668491618</v>
      </c>
      <c r="L72" s="136">
        <v>4.0861012398444481E-3</v>
      </c>
      <c r="M72" s="136">
        <v>71.863903163999993</v>
      </c>
      <c r="N72" s="136">
        <v>16.223541495637654</v>
      </c>
      <c r="O72" s="136">
        <v>8.5390927390895835E-2</v>
      </c>
      <c r="P72" s="136">
        <v>0.17727883275483636</v>
      </c>
      <c r="Q72" s="136">
        <v>0.45540073981315787</v>
      </c>
      <c r="R72" s="136">
        <v>0.4109901880826104</v>
      </c>
      <c r="S72" s="136">
        <v>0.69428991672969753</v>
      </c>
      <c r="T72" s="136">
        <v>0.46619084018909257</v>
      </c>
      <c r="U72" s="136">
        <v>8.2021600000000014E-2</v>
      </c>
      <c r="V72" s="136">
        <v>6.4299476775091655</v>
      </c>
      <c r="W72" s="136">
        <v>31.645142305999997</v>
      </c>
      <c r="X72" s="136" t="s">
        <v>395</v>
      </c>
      <c r="Y72" s="136" t="s">
        <v>395</v>
      </c>
      <c r="Z72" s="136" t="s">
        <v>395</v>
      </c>
      <c r="AA72" s="136" t="s">
        <v>395</v>
      </c>
      <c r="AB72" s="136">
        <v>10.436413380000001</v>
      </c>
      <c r="AC72" s="136">
        <v>0.10456799999999999</v>
      </c>
      <c r="AD72" s="136">
        <v>20.172976499999997</v>
      </c>
      <c r="AE72" s="137"/>
      <c r="AF72" s="138">
        <v>3.1043260000000004</v>
      </c>
      <c r="AG72" s="138">
        <v>68519.025867849996</v>
      </c>
      <c r="AH72" s="138">
        <v>6602.8229601599996</v>
      </c>
      <c r="AI72" s="138" t="s">
        <v>392</v>
      </c>
      <c r="AJ72" s="138" t="s">
        <v>392</v>
      </c>
      <c r="AK72" s="138">
        <v>4410.5559999999996</v>
      </c>
      <c r="AL72" s="147" t="s">
        <v>420</v>
      </c>
    </row>
    <row r="73" spans="1:38" s="2" customFormat="1" ht="26.25" customHeight="1" thickBot="1" x14ac:dyDescent="0.25">
      <c r="A73" s="63" t="s">
        <v>53</v>
      </c>
      <c r="B73" s="63" t="s">
        <v>167</v>
      </c>
      <c r="C73" s="64" t="s">
        <v>168</v>
      </c>
      <c r="D73" s="65"/>
      <c r="E73" s="136">
        <v>0.29808442300000004</v>
      </c>
      <c r="F73" s="136">
        <v>3.4058181E-2</v>
      </c>
      <c r="G73" s="136">
        <v>0.30279090800000003</v>
      </c>
      <c r="H73" s="136">
        <v>8.4999999999999999E-6</v>
      </c>
      <c r="I73" s="136">
        <v>8.6525055185220245E-2</v>
      </c>
      <c r="J73" s="136">
        <v>0.10970189947434779</v>
      </c>
      <c r="K73" s="136">
        <v>0.121954412</v>
      </c>
      <c r="L73" s="136">
        <v>8.6525055185220252E-3</v>
      </c>
      <c r="M73" s="136">
        <v>2.75664592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194.31611619999998</v>
      </c>
      <c r="AH73" s="138">
        <v>657.83213999999998</v>
      </c>
      <c r="AI73" s="138" t="s">
        <v>392</v>
      </c>
      <c r="AJ73" s="138" t="s">
        <v>392</v>
      </c>
      <c r="AK73" s="138">
        <v>153.47399999999999</v>
      </c>
      <c r="AL73" s="147" t="s">
        <v>421</v>
      </c>
    </row>
    <row r="74" spans="1:38" s="2" customFormat="1" ht="26.25" customHeight="1" thickBot="1" x14ac:dyDescent="0.25">
      <c r="A74" s="63" t="s">
        <v>53</v>
      </c>
      <c r="B74" s="63" t="s">
        <v>169</v>
      </c>
      <c r="C74" s="64" t="s">
        <v>170</v>
      </c>
      <c r="D74" s="65"/>
      <c r="E74" s="136">
        <v>0.403049675</v>
      </c>
      <c r="F74" s="136">
        <v>2.8485749999999999E-3</v>
      </c>
      <c r="G74" s="136">
        <v>1.2933328340000001</v>
      </c>
      <c r="H74" s="136" t="s">
        <v>395</v>
      </c>
      <c r="I74" s="136">
        <v>7.2083421281159951E-2</v>
      </c>
      <c r="J74" s="136">
        <v>8.1168071138498027E-2</v>
      </c>
      <c r="K74" s="136">
        <v>8.8011607999999991E-2</v>
      </c>
      <c r="L74" s="136">
        <v>1.6579186894666788E-3</v>
      </c>
      <c r="M74" s="136">
        <v>10.219699191</v>
      </c>
      <c r="N74" s="136" t="s">
        <v>395</v>
      </c>
      <c r="O74" s="136" t="s">
        <v>395</v>
      </c>
      <c r="P74" s="136" t="s">
        <v>395</v>
      </c>
      <c r="Q74" s="136" t="s">
        <v>395</v>
      </c>
      <c r="R74" s="136" t="s">
        <v>395</v>
      </c>
      <c r="S74" s="136" t="s">
        <v>395</v>
      </c>
      <c r="T74" s="136" t="s">
        <v>395</v>
      </c>
      <c r="U74" s="136" t="s">
        <v>395</v>
      </c>
      <c r="V74" s="136" t="s">
        <v>395</v>
      </c>
      <c r="W74" s="136" t="s">
        <v>395</v>
      </c>
      <c r="X74" s="136">
        <v>7.6869100000000008E-3</v>
      </c>
      <c r="Y74" s="136">
        <v>2.1962600000000002E-3</v>
      </c>
      <c r="Z74" s="136">
        <v>2.1962600000000002E-3</v>
      </c>
      <c r="AA74" s="136">
        <v>1.0981300000000001E-3</v>
      </c>
      <c r="AB74" s="136">
        <v>1.3177560000000001E-2</v>
      </c>
      <c r="AC74" s="136" t="s">
        <v>395</v>
      </c>
      <c r="AD74" s="136" t="s">
        <v>385</v>
      </c>
      <c r="AE74" s="137"/>
      <c r="AF74" s="138">
        <v>2.4853999999999998E-2</v>
      </c>
      <c r="AG74" s="138" t="s">
        <v>392</v>
      </c>
      <c r="AH74" s="138">
        <v>5083.5476736177998</v>
      </c>
      <c r="AI74" s="138" t="s">
        <v>392</v>
      </c>
      <c r="AJ74" s="138">
        <v>137.92628000000002</v>
      </c>
      <c r="AK74" s="138">
        <v>109.813</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1.2445717E-2</v>
      </c>
      <c r="F78" s="136">
        <v>5.3594999999999988E-4</v>
      </c>
      <c r="G78" s="136">
        <v>4.9382400000000002E-4</v>
      </c>
      <c r="H78" s="136" t="s">
        <v>395</v>
      </c>
      <c r="I78" s="136">
        <v>1.9797193586337299E-3</v>
      </c>
      <c r="J78" s="136">
        <v>2.5095032876118095E-3</v>
      </c>
      <c r="K78" s="136">
        <v>5.9925309999999997E-3</v>
      </c>
      <c r="L78" s="136">
        <v>1.9797193586337301E-6</v>
      </c>
      <c r="M78" s="136">
        <v>3.6955094000000001E-2</v>
      </c>
      <c r="N78" s="136">
        <v>0.25616159999999999</v>
      </c>
      <c r="O78" s="136">
        <v>2.4548819999999999E-2</v>
      </c>
      <c r="P78" s="136">
        <v>2.4548819999999999E-4</v>
      </c>
      <c r="Q78" s="136">
        <v>2.1346800000000003E-2</v>
      </c>
      <c r="R78" s="136">
        <v>0.17077440000000002</v>
      </c>
      <c r="S78" s="136">
        <v>0.29885520000000004</v>
      </c>
      <c r="T78" s="136">
        <v>1.3875420000000001E-3</v>
      </c>
      <c r="U78" s="136" t="s">
        <v>395</v>
      </c>
      <c r="V78" s="136" t="s">
        <v>395</v>
      </c>
      <c r="W78" s="136">
        <v>0.53366999999999998</v>
      </c>
      <c r="X78" s="136" t="s">
        <v>395</v>
      </c>
      <c r="Y78" s="136" t="s">
        <v>395</v>
      </c>
      <c r="Z78" s="136" t="s">
        <v>395</v>
      </c>
      <c r="AA78" s="136" t="s">
        <v>395</v>
      </c>
      <c r="AB78" s="136" t="s">
        <v>395</v>
      </c>
      <c r="AC78" s="136" t="s">
        <v>395</v>
      </c>
      <c r="AD78" s="136">
        <v>3.9491580000000012E-5</v>
      </c>
      <c r="AE78" s="137"/>
      <c r="AF78" s="138" t="s">
        <v>392</v>
      </c>
      <c r="AG78" s="138" t="s">
        <v>392</v>
      </c>
      <c r="AH78" s="138" t="s">
        <v>392</v>
      </c>
      <c r="AI78" s="138" t="s">
        <v>392</v>
      </c>
      <c r="AJ78" s="138" t="s">
        <v>392</v>
      </c>
      <c r="AK78" s="138">
        <v>10.673400000000001</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1.612007561</v>
      </c>
      <c r="F80" s="136">
        <v>8.0134930999999993E-2</v>
      </c>
      <c r="G80" s="136">
        <v>0.73071335000000004</v>
      </c>
      <c r="H80" s="136">
        <v>4.9914149999999999E-3</v>
      </c>
      <c r="I80" s="136">
        <v>0.14600472781662918</v>
      </c>
      <c r="J80" s="136">
        <v>0.20030308005299682</v>
      </c>
      <c r="K80" s="136">
        <v>0.35615659600000005</v>
      </c>
      <c r="L80" s="136" t="s">
        <v>395</v>
      </c>
      <c r="M80" s="136">
        <v>3.8833148920000009</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0.61049935696422608</v>
      </c>
      <c r="AG80" s="138">
        <v>7.8485000000000002E-4</v>
      </c>
      <c r="AH80" s="138">
        <v>3.9973544292149992</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4.4898878517579215</v>
      </c>
      <c r="G82" s="136" t="s">
        <v>385</v>
      </c>
      <c r="H82" s="136" t="s">
        <v>385</v>
      </c>
      <c r="I82" s="136" t="s">
        <v>395</v>
      </c>
      <c r="J82" s="136" t="s">
        <v>385</v>
      </c>
      <c r="K82" s="136" t="s">
        <v>385</v>
      </c>
      <c r="L82" s="136" t="s">
        <v>385</v>
      </c>
      <c r="M82" s="136" t="s">
        <v>385</v>
      </c>
      <c r="N82" s="136" t="s">
        <v>385</v>
      </c>
      <c r="O82" s="136" t="s">
        <v>385</v>
      </c>
      <c r="P82" s="136">
        <v>3.01213304E-2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5378809</v>
      </c>
      <c r="AL82" s="147" t="s">
        <v>431</v>
      </c>
    </row>
    <row r="83" spans="1:38" s="2" customFormat="1" ht="26.25" customHeight="1" thickBot="1" x14ac:dyDescent="0.25">
      <c r="A83" s="63" t="s">
        <v>53</v>
      </c>
      <c r="B83" s="74" t="s">
        <v>188</v>
      </c>
      <c r="C83" s="75" t="s">
        <v>189</v>
      </c>
      <c r="D83" s="65"/>
      <c r="E83" s="136" t="s">
        <v>395</v>
      </c>
      <c r="F83" s="136">
        <v>1.1423264928568868E-2</v>
      </c>
      <c r="G83" s="136" t="s">
        <v>395</v>
      </c>
      <c r="H83" s="136" t="s">
        <v>385</v>
      </c>
      <c r="I83" s="136">
        <v>4.6755278750172137E-3</v>
      </c>
      <c r="J83" s="136">
        <v>6.2562196633604459E-3</v>
      </c>
      <c r="K83" s="136">
        <v>5.3703633000000001E-2</v>
      </c>
      <c r="L83" s="136">
        <v>2.6650508887598117E-4</v>
      </c>
      <c r="M83" s="136" t="s">
        <v>395</v>
      </c>
      <c r="N83" s="136" t="s">
        <v>385</v>
      </c>
      <c r="O83" s="136" t="s">
        <v>385</v>
      </c>
      <c r="P83" s="136" t="s">
        <v>385</v>
      </c>
      <c r="Q83" s="136" t="s">
        <v>385</v>
      </c>
      <c r="R83" s="136" t="s">
        <v>385</v>
      </c>
      <c r="S83" s="136" t="s">
        <v>385</v>
      </c>
      <c r="T83" s="136" t="s">
        <v>385</v>
      </c>
      <c r="U83" s="136" t="s">
        <v>385</v>
      </c>
      <c r="V83" s="136" t="s">
        <v>385</v>
      </c>
      <c r="W83" s="136">
        <v>4.1631799999999998E-3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59474</v>
      </c>
      <c r="AL83" s="147" t="s">
        <v>432</v>
      </c>
    </row>
    <row r="84" spans="1:38" s="2" customFormat="1" ht="26.25" customHeight="1" thickBot="1" x14ac:dyDescent="0.25">
      <c r="A84" s="63" t="s">
        <v>53</v>
      </c>
      <c r="B84" s="74" t="s">
        <v>190</v>
      </c>
      <c r="C84" s="75" t="s">
        <v>191</v>
      </c>
      <c r="D84" s="65"/>
      <c r="E84" s="136" t="s">
        <v>395</v>
      </c>
      <c r="F84" s="136">
        <v>1.5452440000000001E-2</v>
      </c>
      <c r="G84" s="136" t="s">
        <v>385</v>
      </c>
      <c r="H84" s="136" t="s">
        <v>385</v>
      </c>
      <c r="I84" s="136">
        <v>2.7665797384148417E-2</v>
      </c>
      <c r="J84" s="136">
        <v>3.4669793890244584E-2</v>
      </c>
      <c r="K84" s="136">
        <v>3.5020000000000003E-2</v>
      </c>
      <c r="L84" s="136">
        <v>3.596553659939294E-4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41.625</v>
      </c>
      <c r="AL84" s="147" t="s">
        <v>433</v>
      </c>
    </row>
    <row r="85" spans="1:38" s="2" customFormat="1" ht="26.25" customHeight="1" thickBot="1" x14ac:dyDescent="0.25">
      <c r="A85" s="63" t="s">
        <v>185</v>
      </c>
      <c r="B85" s="69" t="s">
        <v>192</v>
      </c>
      <c r="C85" s="75" t="s">
        <v>373</v>
      </c>
      <c r="D85" s="65"/>
      <c r="E85" s="136" t="s">
        <v>385</v>
      </c>
      <c r="F85" s="136">
        <v>15.183884370238294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59.667769</v>
      </c>
      <c r="AL85" s="147" t="s">
        <v>434</v>
      </c>
    </row>
    <row r="86" spans="1:38" s="2" customFormat="1" ht="26.25" customHeight="1" thickBot="1" x14ac:dyDescent="0.25">
      <c r="A86" s="63" t="s">
        <v>185</v>
      </c>
      <c r="B86" s="69" t="s">
        <v>193</v>
      </c>
      <c r="C86" s="73" t="s">
        <v>194</v>
      </c>
      <c r="D86" s="65"/>
      <c r="E86" s="136" t="s">
        <v>385</v>
      </c>
      <c r="F86" s="136">
        <v>7.9403032191724927</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8.0905904879778578</v>
      </c>
      <c r="AL86" s="147" t="s">
        <v>435</v>
      </c>
    </row>
    <row r="87" spans="1:38" s="2" customFormat="1" ht="26.25" customHeight="1" thickBot="1" x14ac:dyDescent="0.25">
      <c r="A87" s="63" t="s">
        <v>185</v>
      </c>
      <c r="B87" s="69" t="s">
        <v>195</v>
      </c>
      <c r="C87" s="73" t="s">
        <v>196</v>
      </c>
      <c r="D87" s="65"/>
      <c r="E87" s="136" t="s">
        <v>385</v>
      </c>
      <c r="F87" s="136">
        <v>5.2888325942890557E-2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6.9209601517482955E-2</v>
      </c>
      <c r="AL87" s="147" t="s">
        <v>435</v>
      </c>
    </row>
    <row r="88" spans="1:38" s="2" customFormat="1" ht="26.25" customHeight="1" thickBot="1" x14ac:dyDescent="0.25">
      <c r="A88" s="63" t="s">
        <v>185</v>
      </c>
      <c r="B88" s="69" t="s">
        <v>197</v>
      </c>
      <c r="C88" s="73" t="s">
        <v>198</v>
      </c>
      <c r="D88" s="65"/>
      <c r="E88" s="136" t="s">
        <v>395</v>
      </c>
      <c r="F88" s="136">
        <v>2.4203352900248718</v>
      </c>
      <c r="G88" s="136" t="s">
        <v>395</v>
      </c>
      <c r="H88" s="136" t="s">
        <v>395</v>
      </c>
      <c r="I88" s="136" t="s">
        <v>395</v>
      </c>
      <c r="J88" s="136" t="s">
        <v>395</v>
      </c>
      <c r="K88" s="136" t="s">
        <v>395</v>
      </c>
      <c r="L88" s="136" t="s">
        <v>395</v>
      </c>
      <c r="M88" s="136" t="s">
        <v>395</v>
      </c>
      <c r="N88" s="136" t="s">
        <v>395</v>
      </c>
      <c r="O88" s="136">
        <v>4.1625000000000004E-6</v>
      </c>
      <c r="P88" s="136" t="s">
        <v>395</v>
      </c>
      <c r="Q88" s="136">
        <v>2.0812500000000001E-5</v>
      </c>
      <c r="R88" s="136">
        <v>2.4975000000000003E-4</v>
      </c>
      <c r="S88" s="136" t="s">
        <v>395</v>
      </c>
      <c r="T88" s="136">
        <v>2.0812500000000002E-3</v>
      </c>
      <c r="U88" s="136">
        <v>2.0812500000000001E-5</v>
      </c>
      <c r="V88" s="136" t="s">
        <v>395</v>
      </c>
      <c r="W88" s="136" t="s">
        <v>395</v>
      </c>
      <c r="X88" s="136" t="s">
        <v>395</v>
      </c>
      <c r="Y88" s="136" t="s">
        <v>395</v>
      </c>
      <c r="Z88" s="136" t="s">
        <v>395</v>
      </c>
      <c r="AA88" s="136" t="s">
        <v>395</v>
      </c>
      <c r="AB88" s="136">
        <v>0.10614375</v>
      </c>
      <c r="AC88" s="136" t="s">
        <v>395</v>
      </c>
      <c r="AD88" s="136" t="s">
        <v>395</v>
      </c>
      <c r="AE88" s="137"/>
      <c r="AF88" s="138" t="s">
        <v>385</v>
      </c>
      <c r="AG88" s="138" t="s">
        <v>385</v>
      </c>
      <c r="AH88" s="138" t="s">
        <v>385</v>
      </c>
      <c r="AI88" s="138" t="s">
        <v>385</v>
      </c>
      <c r="AJ88" s="138" t="s">
        <v>385</v>
      </c>
      <c r="AK88" s="138">
        <v>9.5160504000000081</v>
      </c>
      <c r="AL88" s="147" t="s">
        <v>435</v>
      </c>
    </row>
    <row r="89" spans="1:38" s="2" customFormat="1" ht="26.25" customHeight="1" thickBot="1" x14ac:dyDescent="0.25">
      <c r="A89" s="63" t="s">
        <v>185</v>
      </c>
      <c r="B89" s="69" t="s">
        <v>199</v>
      </c>
      <c r="C89" s="73" t="s">
        <v>200</v>
      </c>
      <c r="D89" s="65"/>
      <c r="E89" s="136" t="s">
        <v>385</v>
      </c>
      <c r="F89" s="136">
        <v>1.334738460351975</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4.7710922172109491</v>
      </c>
      <c r="AL89" s="147" t="s">
        <v>435</v>
      </c>
    </row>
    <row r="90" spans="1:38" s="7" customFormat="1" ht="26.25" customHeight="1" thickBot="1" x14ac:dyDescent="0.25">
      <c r="A90" s="63" t="s">
        <v>185</v>
      </c>
      <c r="B90" s="69" t="s">
        <v>201</v>
      </c>
      <c r="C90" s="73" t="s">
        <v>202</v>
      </c>
      <c r="D90" s="65"/>
      <c r="E90" s="136" t="s">
        <v>395</v>
      </c>
      <c r="F90" s="136">
        <v>0.30432666271095649</v>
      </c>
      <c r="G90" s="136">
        <v>1.746781131977574E-2</v>
      </c>
      <c r="H90" s="136" t="s">
        <v>395</v>
      </c>
      <c r="I90" s="136" t="s">
        <v>395</v>
      </c>
      <c r="J90" s="136" t="s">
        <v>395</v>
      </c>
      <c r="K90" s="136" t="s">
        <v>395</v>
      </c>
      <c r="L90" s="136" t="s">
        <v>395</v>
      </c>
      <c r="M90" s="136" t="s">
        <v>395</v>
      </c>
      <c r="N90" s="136">
        <v>1.8632332074427463E-4</v>
      </c>
      <c r="O90" s="136">
        <v>2.3290415093034329E-4</v>
      </c>
      <c r="P90" s="136">
        <v>1.1645207546517164E-4</v>
      </c>
      <c r="Q90" s="136">
        <v>2.5619456602337743E-4</v>
      </c>
      <c r="R90" s="136">
        <v>1.630329056512403E-4</v>
      </c>
      <c r="S90" s="136">
        <v>1.1645207546517164E-4</v>
      </c>
      <c r="T90" s="136">
        <v>1.1645207546517164E-4</v>
      </c>
      <c r="U90" s="136">
        <v>9.3161660372137315E-5</v>
      </c>
      <c r="V90" s="136">
        <v>4.3785980374904536</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0.49504538462821074</v>
      </c>
      <c r="AL90" s="145" t="s">
        <v>435</v>
      </c>
    </row>
    <row r="91" spans="1:38" s="2" customFormat="1" ht="26.25" customHeight="1" thickBot="1" x14ac:dyDescent="0.25">
      <c r="A91" s="63" t="s">
        <v>185</v>
      </c>
      <c r="B91" s="67" t="s">
        <v>374</v>
      </c>
      <c r="C91" s="69" t="s">
        <v>203</v>
      </c>
      <c r="D91" s="65"/>
      <c r="E91" s="136">
        <v>1.07645199E-2</v>
      </c>
      <c r="F91" s="136">
        <v>2.8323902639999995E-2</v>
      </c>
      <c r="G91" s="136">
        <v>2.6812617000000001E-3</v>
      </c>
      <c r="H91" s="136">
        <v>2.4285990900000002E-2</v>
      </c>
      <c r="I91" s="136">
        <v>0.15805135614989999</v>
      </c>
      <c r="J91" s="136">
        <v>0.15809395447319999</v>
      </c>
      <c r="K91" s="136">
        <v>0.15810275291804998</v>
      </c>
      <c r="L91" s="136">
        <v>7.1102358899999996E-2</v>
      </c>
      <c r="M91" s="136">
        <v>0.32879575484999995</v>
      </c>
      <c r="N91" s="136">
        <v>0.69606263999999995</v>
      </c>
      <c r="O91" s="136">
        <v>3.29150442E-2</v>
      </c>
      <c r="P91" s="136">
        <v>5.0606595000000004E-5</v>
      </c>
      <c r="Q91" s="136">
        <v>1.1808205500000001E-3</v>
      </c>
      <c r="R91" s="136">
        <v>1.3850226E-2</v>
      </c>
      <c r="S91" s="136">
        <v>0.42579978840000005</v>
      </c>
      <c r="T91" s="136">
        <v>4.2435574199999999E-2</v>
      </c>
      <c r="U91" s="136" t="s">
        <v>395</v>
      </c>
      <c r="V91" s="136">
        <v>0.24663762420000002</v>
      </c>
      <c r="W91" s="136">
        <v>5.8520459999999996E-4</v>
      </c>
      <c r="X91" s="136">
        <v>6.4957710599999993E-4</v>
      </c>
      <c r="Y91" s="136">
        <v>2.6334207000000001E-4</v>
      </c>
      <c r="Z91" s="136">
        <v>2.6334207000000001E-4</v>
      </c>
      <c r="AA91" s="136">
        <v>2.6334207000000001E-4</v>
      </c>
      <c r="AB91" s="136">
        <v>1.4396033159999998E-3</v>
      </c>
      <c r="AC91" s="136" t="s">
        <v>395</v>
      </c>
      <c r="AD91" s="136" t="s">
        <v>395</v>
      </c>
      <c r="AE91" s="137"/>
      <c r="AF91" s="138" t="s">
        <v>392</v>
      </c>
      <c r="AG91" s="138" t="s">
        <v>392</v>
      </c>
      <c r="AH91" s="138" t="s">
        <v>392</v>
      </c>
      <c r="AI91" s="138" t="s">
        <v>392</v>
      </c>
      <c r="AJ91" s="138" t="s">
        <v>392</v>
      </c>
      <c r="AK91" s="138">
        <v>6.7398809999999996</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3.177182312861733E-2</v>
      </c>
      <c r="J92" s="136">
        <v>0.11868076757730754</v>
      </c>
      <c r="K92" s="136">
        <v>0.29098782200000001</v>
      </c>
      <c r="L92" s="136">
        <v>8.2606740134405054E-4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429.27699409599882</v>
      </c>
      <c r="AL92" s="147" t="s">
        <v>428</v>
      </c>
    </row>
    <row r="93" spans="1:38" s="2" customFormat="1" ht="26.25" customHeight="1" thickBot="1" x14ac:dyDescent="0.25">
      <c r="A93" s="63" t="s">
        <v>53</v>
      </c>
      <c r="B93" s="67" t="s">
        <v>206</v>
      </c>
      <c r="C93" s="64" t="s">
        <v>375</v>
      </c>
      <c r="D93" s="70"/>
      <c r="E93" s="136" t="s">
        <v>385</v>
      </c>
      <c r="F93" s="136">
        <v>2.2172874140724592</v>
      </c>
      <c r="G93" s="136" t="s">
        <v>385</v>
      </c>
      <c r="H93" s="136" t="s">
        <v>385</v>
      </c>
      <c r="I93" s="136">
        <v>2.2052603147365043E-3</v>
      </c>
      <c r="J93" s="136">
        <v>8.8210388608534664E-3</v>
      </c>
      <c r="K93" s="136">
        <v>2.2052597000000004E-2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756.87061023436695</v>
      </c>
      <c r="AL93" s="147" t="s">
        <v>429</v>
      </c>
    </row>
    <row r="94" spans="1:38" s="2" customFormat="1" ht="26.25" customHeight="1" thickBot="1" x14ac:dyDescent="0.25">
      <c r="A94" s="63" t="s">
        <v>53</v>
      </c>
      <c r="B94" s="76" t="s">
        <v>376</v>
      </c>
      <c r="C94" s="64" t="s">
        <v>207</v>
      </c>
      <c r="D94" s="65"/>
      <c r="E94" s="136">
        <v>5.5870999999999994E-5</v>
      </c>
      <c r="F94" s="136">
        <v>6.9198086999999991E-2</v>
      </c>
      <c r="G94" s="136">
        <v>3.4400000000000001E-7</v>
      </c>
      <c r="H94" s="136">
        <v>4.8289200000000004E-3</v>
      </c>
      <c r="I94" s="136">
        <v>1.0457585421826583E-3</v>
      </c>
      <c r="J94" s="136">
        <v>3.6623964836588353E-3</v>
      </c>
      <c r="K94" s="136">
        <v>8.9072630000000003E-3</v>
      </c>
      <c r="L94" s="136" t="s">
        <v>395</v>
      </c>
      <c r="M94" s="136">
        <v>2.2563000000000001E-5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1.2293362199999998</v>
      </c>
      <c r="AI94" s="138" t="s">
        <v>385</v>
      </c>
      <c r="AJ94" s="138" t="s">
        <v>385</v>
      </c>
      <c r="AK94" s="138" t="s">
        <v>385</v>
      </c>
      <c r="AL94" s="147" t="s">
        <v>385</v>
      </c>
    </row>
    <row r="95" spans="1:38" s="2" customFormat="1" ht="26.25" customHeight="1" thickBot="1" x14ac:dyDescent="0.25">
      <c r="A95" s="63" t="s">
        <v>53</v>
      </c>
      <c r="B95" s="76" t="s">
        <v>208</v>
      </c>
      <c r="C95" s="64" t="s">
        <v>209</v>
      </c>
      <c r="D95" s="70"/>
      <c r="E95" s="136">
        <v>0.33780918900000001</v>
      </c>
      <c r="F95" s="136">
        <v>0.18514059200000005</v>
      </c>
      <c r="G95" s="136">
        <v>1.656968E-3</v>
      </c>
      <c r="H95" s="136">
        <v>7.1802900000000002E-4</v>
      </c>
      <c r="I95" s="136">
        <v>7.8356351150061607E-2</v>
      </c>
      <c r="J95" s="136">
        <v>0.19573422009642724</v>
      </c>
      <c r="K95" s="136">
        <v>0.48894421899999996</v>
      </c>
      <c r="L95" s="136" t="s">
        <v>395</v>
      </c>
      <c r="M95" s="136">
        <v>0.34535958</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5.1451509999999992E-2</v>
      </c>
      <c r="AG95" s="138" t="s">
        <v>392</v>
      </c>
      <c r="AH95" s="138">
        <v>0.22855196637999994</v>
      </c>
      <c r="AI95" s="138">
        <v>0.20779717839999998</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5.3788090000000004E-2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0.5378809</v>
      </c>
      <c r="AE97" s="137"/>
      <c r="AF97" s="138" t="s">
        <v>385</v>
      </c>
      <c r="AG97" s="138" t="s">
        <v>385</v>
      </c>
      <c r="AH97" s="138" t="s">
        <v>385</v>
      </c>
      <c r="AI97" s="138" t="s">
        <v>385</v>
      </c>
      <c r="AJ97" s="138" t="s">
        <v>385</v>
      </c>
      <c r="AK97" s="138">
        <v>5378809</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6.6581643553551659E-2</v>
      </c>
      <c r="F99" s="139">
        <v>4.8514741781936994</v>
      </c>
      <c r="G99" s="139" t="s">
        <v>385</v>
      </c>
      <c r="H99" s="139">
        <v>1.739446539530858</v>
      </c>
      <c r="I99" s="139">
        <v>5.55905295890411E-2</v>
      </c>
      <c r="J99" s="139">
        <v>8.5419594246575359E-2</v>
      </c>
      <c r="K99" s="139">
        <v>0.1871095873972603</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230182</v>
      </c>
      <c r="AL99" s="148" t="s">
        <v>391</v>
      </c>
    </row>
    <row r="100" spans="1:38" s="2" customFormat="1" ht="26.25" customHeight="1" thickBot="1" x14ac:dyDescent="0.25">
      <c r="A100" s="63" t="s">
        <v>216</v>
      </c>
      <c r="B100" s="63" t="s">
        <v>218</v>
      </c>
      <c r="C100" s="64" t="s">
        <v>378</v>
      </c>
      <c r="D100" s="77"/>
      <c r="E100" s="139">
        <v>5.5501973714184367E-2</v>
      </c>
      <c r="F100" s="139">
        <v>3.6343044445973312</v>
      </c>
      <c r="G100" s="139" t="s">
        <v>385</v>
      </c>
      <c r="H100" s="139">
        <v>1.5048147384148891</v>
      </c>
      <c r="I100" s="139">
        <v>5.2897468602739729E-2</v>
      </c>
      <c r="J100" s="139">
        <v>7.9830995095890422E-2</v>
      </c>
      <c r="K100" s="139">
        <v>0.17397867087671232</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377653</v>
      </c>
      <c r="AL100" s="148" t="s">
        <v>391</v>
      </c>
    </row>
    <row r="101" spans="1:38" s="2" customFormat="1" ht="26.25" customHeight="1" thickBot="1" x14ac:dyDescent="0.25">
      <c r="A101" s="63" t="s">
        <v>216</v>
      </c>
      <c r="B101" s="63" t="s">
        <v>219</v>
      </c>
      <c r="C101" s="64" t="s">
        <v>220</v>
      </c>
      <c r="D101" s="77"/>
      <c r="E101" s="139">
        <v>1.0453108944014281E-2</v>
      </c>
      <c r="F101" s="139">
        <v>5.3408732E-2</v>
      </c>
      <c r="G101" s="139" t="s">
        <v>385</v>
      </c>
      <c r="H101" s="139">
        <v>0.5085664728257171</v>
      </c>
      <c r="I101" s="139">
        <v>6.3205600000000002E-3</v>
      </c>
      <c r="J101" s="139">
        <v>9.4162582140000003E-3</v>
      </c>
      <c r="K101" s="139">
        <v>2.1971269166000004E-2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316028</v>
      </c>
      <c r="AL101" s="148" t="s">
        <v>391</v>
      </c>
    </row>
    <row r="102" spans="1:38" s="2" customFormat="1" ht="26.25" customHeight="1" thickBot="1" x14ac:dyDescent="0.25">
      <c r="A102" s="63" t="s">
        <v>216</v>
      </c>
      <c r="B102" s="63" t="s">
        <v>221</v>
      </c>
      <c r="C102" s="64" t="s">
        <v>356</v>
      </c>
      <c r="D102" s="77"/>
      <c r="E102" s="139">
        <v>1.230885138423448E-2</v>
      </c>
      <c r="F102" s="139">
        <v>0.89514778100000003</v>
      </c>
      <c r="G102" s="139" t="s">
        <v>385</v>
      </c>
      <c r="H102" s="139">
        <v>3.6616226572452319</v>
      </c>
      <c r="I102" s="139">
        <v>9.5990599999999995E-3</v>
      </c>
      <c r="J102" s="139">
        <v>0.21289791000000002</v>
      </c>
      <c r="K102" s="139">
        <v>1.4665359099999999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1553880</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1.4357843630331271E-3</v>
      </c>
      <c r="F104" s="139">
        <v>2.1785148000000001E-2</v>
      </c>
      <c r="G104" s="139" t="s">
        <v>385</v>
      </c>
      <c r="H104" s="139">
        <v>7.9620837422462454E-2</v>
      </c>
      <c r="I104" s="139">
        <v>4.0515552000000002E-4</v>
      </c>
      <c r="J104" s="139">
        <v>1.21546656E-3</v>
      </c>
      <c r="K104" s="139">
        <v>2.8360886400000005E-3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40194</v>
      </c>
      <c r="AL104" s="148" t="s">
        <v>391</v>
      </c>
    </row>
    <row r="105" spans="1:38" s="2" customFormat="1" ht="26.25" customHeight="1" thickBot="1" x14ac:dyDescent="0.25">
      <c r="A105" s="63" t="s">
        <v>216</v>
      </c>
      <c r="B105" s="63" t="s">
        <v>226</v>
      </c>
      <c r="C105" s="64" t="s">
        <v>227</v>
      </c>
      <c r="D105" s="77"/>
      <c r="E105" s="139">
        <v>9.8945345662288854E-4</v>
      </c>
      <c r="F105" s="139">
        <v>3.4721550000000004E-2</v>
      </c>
      <c r="G105" s="139" t="s">
        <v>385</v>
      </c>
      <c r="H105" s="139">
        <v>5.5519388278839517E-2</v>
      </c>
      <c r="I105" s="139">
        <v>7.9595600000000001E-4</v>
      </c>
      <c r="J105" s="139">
        <v>1.2507880000000001E-3</v>
      </c>
      <c r="K105" s="139">
        <v>2.7289919999999995E-3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8122</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1.029444981459149E-2</v>
      </c>
      <c r="F107" s="139">
        <v>1.0487827350000001</v>
      </c>
      <c r="G107" s="139" t="s">
        <v>385</v>
      </c>
      <c r="H107" s="139">
        <v>1.219332822060907</v>
      </c>
      <c r="I107" s="139">
        <v>1.9068777000000002E-2</v>
      </c>
      <c r="J107" s="139">
        <v>0.25425036000000001</v>
      </c>
      <c r="K107" s="139">
        <v>1.2076892100000001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6356259</v>
      </c>
      <c r="AL107" s="148" t="s">
        <v>391</v>
      </c>
    </row>
    <row r="108" spans="1:38" s="2" customFormat="1" ht="26.25" customHeight="1" thickBot="1" x14ac:dyDescent="0.25">
      <c r="A108" s="63" t="s">
        <v>216</v>
      </c>
      <c r="B108" s="63" t="s">
        <v>231</v>
      </c>
      <c r="C108" s="64" t="s">
        <v>350</v>
      </c>
      <c r="D108" s="77"/>
      <c r="E108" s="139">
        <v>3.0777763101920999E-2</v>
      </c>
      <c r="F108" s="139">
        <v>0.75939735600000002</v>
      </c>
      <c r="G108" s="139" t="s">
        <v>385</v>
      </c>
      <c r="H108" s="139">
        <v>1.3490891261708851</v>
      </c>
      <c r="I108" s="139">
        <v>1.4062914000000001E-2</v>
      </c>
      <c r="J108" s="139">
        <v>0.14062914000000001</v>
      </c>
      <c r="K108" s="139">
        <v>0.28125828000000003</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7031457</v>
      </c>
      <c r="AL108" s="148" t="s">
        <v>391</v>
      </c>
    </row>
    <row r="109" spans="1:38" s="2" customFormat="1" ht="26.25" customHeight="1" thickBot="1" x14ac:dyDescent="0.25">
      <c r="A109" s="63" t="s">
        <v>216</v>
      </c>
      <c r="B109" s="63" t="s">
        <v>232</v>
      </c>
      <c r="C109" s="64" t="s">
        <v>351</v>
      </c>
      <c r="D109" s="77"/>
      <c r="E109" s="139">
        <v>1.8786464849879999E-3</v>
      </c>
      <c r="F109" s="139">
        <v>0.13940167499999997</v>
      </c>
      <c r="G109" s="139" t="s">
        <v>385</v>
      </c>
      <c r="H109" s="139">
        <v>0.172431263941524</v>
      </c>
      <c r="I109" s="139">
        <v>5.7015E-3</v>
      </c>
      <c r="J109" s="139">
        <v>3.1358249999999997E-2</v>
      </c>
      <c r="K109" s="139">
        <v>3.1358249999999997E-2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285075</v>
      </c>
      <c r="AL109" s="148" t="s">
        <v>391</v>
      </c>
    </row>
    <row r="110" spans="1:38" s="2" customFormat="1" ht="26.25" customHeight="1" thickBot="1" x14ac:dyDescent="0.25">
      <c r="A110" s="63" t="s">
        <v>216</v>
      </c>
      <c r="B110" s="63" t="s">
        <v>233</v>
      </c>
      <c r="C110" s="64" t="s">
        <v>352</v>
      </c>
      <c r="D110" s="77"/>
      <c r="E110" s="139">
        <v>1.3819552295179199E-3</v>
      </c>
      <c r="F110" s="139">
        <v>0.14015375700000002</v>
      </c>
      <c r="G110" s="139" t="s">
        <v>385</v>
      </c>
      <c r="H110" s="139">
        <v>0.1043758070503068</v>
      </c>
      <c r="I110" s="139">
        <v>6.0725299999999996E-3</v>
      </c>
      <c r="J110" s="139">
        <v>4.3528520000000001E-2</v>
      </c>
      <c r="K110" s="139">
        <v>4.3528520000000001E-2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286613</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4.46028</v>
      </c>
      <c r="F112" s="139" t="s">
        <v>385</v>
      </c>
      <c r="G112" s="139" t="s">
        <v>385</v>
      </c>
      <c r="H112" s="139">
        <v>5.8352050000000002</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111507000</v>
      </c>
      <c r="AL112" s="148" t="s">
        <v>393</v>
      </c>
    </row>
    <row r="113" spans="1:38" s="2" customFormat="1" ht="26.25" customHeight="1" thickBot="1" x14ac:dyDescent="0.25">
      <c r="A113" s="63" t="s">
        <v>235</v>
      </c>
      <c r="B113" s="78" t="s">
        <v>238</v>
      </c>
      <c r="C113" s="79" t="s">
        <v>239</v>
      </c>
      <c r="D113" s="65"/>
      <c r="E113" s="139">
        <v>1.555002844990834</v>
      </c>
      <c r="F113" s="139" t="s">
        <v>394</v>
      </c>
      <c r="G113" s="139" t="s">
        <v>385</v>
      </c>
      <c r="H113" s="139">
        <v>15.277110824226961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65267948.699738778</v>
      </c>
      <c r="AL113" s="148" t="s">
        <v>393</v>
      </c>
    </row>
    <row r="114" spans="1:38" s="2" customFormat="1" ht="26.25" customHeight="1" thickBot="1" x14ac:dyDescent="0.25">
      <c r="A114" s="63" t="s">
        <v>235</v>
      </c>
      <c r="B114" s="78" t="s">
        <v>240</v>
      </c>
      <c r="C114" s="79" t="s">
        <v>357</v>
      </c>
      <c r="D114" s="65"/>
      <c r="E114" s="139">
        <v>1.5532214719999998E-2</v>
      </c>
      <c r="F114" s="139" t="s">
        <v>385</v>
      </c>
      <c r="G114" s="139" t="s">
        <v>385</v>
      </c>
      <c r="H114" s="139">
        <v>5.047969783999999E-2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388305.36799999996</v>
      </c>
      <c r="AL114" s="148" t="s">
        <v>393</v>
      </c>
    </row>
    <row r="115" spans="1:38" s="2" customFormat="1" ht="26.25" customHeight="1" thickBot="1" x14ac:dyDescent="0.25">
      <c r="A115" s="63" t="s">
        <v>235</v>
      </c>
      <c r="B115" s="78" t="s">
        <v>241</v>
      </c>
      <c r="C115" s="79" t="s">
        <v>242</v>
      </c>
      <c r="D115" s="65"/>
      <c r="E115" s="139">
        <v>3.169008001373292E-2</v>
      </c>
      <c r="F115" s="139" t="s">
        <v>385</v>
      </c>
      <c r="G115" s="139" t="s">
        <v>385</v>
      </c>
      <c r="H115" s="139">
        <v>6.338016002746584E-2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792252.00034332287</v>
      </c>
      <c r="AL115" s="148" t="s">
        <v>393</v>
      </c>
    </row>
    <row r="116" spans="1:38" s="2" customFormat="1" ht="26.25" customHeight="1" thickBot="1" x14ac:dyDescent="0.25">
      <c r="A116" s="63" t="s">
        <v>235</v>
      </c>
      <c r="B116" s="63" t="s">
        <v>243</v>
      </c>
      <c r="C116" s="69" t="s">
        <v>379</v>
      </c>
      <c r="D116" s="65"/>
      <c r="E116" s="139">
        <v>0.89900791872652941</v>
      </c>
      <c r="F116" s="139" t="s">
        <v>394</v>
      </c>
      <c r="G116" s="139" t="s">
        <v>385</v>
      </c>
      <c r="H116" s="139">
        <v>1.253328658516925</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6682485.2035630178</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0.19961017999899999</v>
      </c>
      <c r="J119" s="139">
        <v>3.6227494285499997</v>
      </c>
      <c r="K119" s="139">
        <v>2.7043482513840003</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1377482</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0.16128665714000001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1377482</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4.1478969999999998E-6</v>
      </c>
      <c r="AD122" s="139" t="s">
        <v>385</v>
      </c>
      <c r="AE122" s="137"/>
      <c r="AF122" s="140" t="s">
        <v>385</v>
      </c>
      <c r="AG122" s="140" t="s">
        <v>385</v>
      </c>
      <c r="AH122" s="140" t="s">
        <v>385</v>
      </c>
      <c r="AI122" s="140" t="s">
        <v>385</v>
      </c>
      <c r="AJ122" s="140" t="s">
        <v>385</v>
      </c>
      <c r="AK122" s="140">
        <v>105478</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0.5146221520138462</v>
      </c>
      <c r="G125" s="136" t="s">
        <v>385</v>
      </c>
      <c r="H125" s="136" t="s">
        <v>395</v>
      </c>
      <c r="I125" s="136">
        <v>2.4139960631414315E-2</v>
      </c>
      <c r="J125" s="136">
        <v>0.15941483435839629</v>
      </c>
      <c r="K125" s="136">
        <v>0.33704850692918092</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91.083566728114363</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0.1604064</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668.36</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1.2054776148180255E-4</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0.1103051412251788</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1.6240366908000001E-2</v>
      </c>
      <c r="F129" s="136">
        <v>0.13813645416000003</v>
      </c>
      <c r="G129" s="136">
        <v>8.7735315480000006E-4</v>
      </c>
      <c r="H129" s="136" t="s">
        <v>395</v>
      </c>
      <c r="I129" s="136">
        <v>7.4668353599999999E-5</v>
      </c>
      <c r="J129" s="136">
        <v>1.3066961879999999E-4</v>
      </c>
      <c r="K129" s="136">
        <v>1.8667088399999999E-4</v>
      </c>
      <c r="L129" s="136">
        <v>2.6133923760000001E-6</v>
      </c>
      <c r="M129" s="136">
        <v>1.3066961880000001E-3</v>
      </c>
      <c r="N129" s="136">
        <v>2.4267214920000002E-2</v>
      </c>
      <c r="O129" s="136">
        <v>1.8667088400000002E-3</v>
      </c>
      <c r="P129" s="136">
        <v>1.0453569503999999E-3</v>
      </c>
      <c r="Q129" s="136">
        <v>2.986734144E-4</v>
      </c>
      <c r="R129" s="136" t="s">
        <v>395</v>
      </c>
      <c r="S129" s="136" t="s">
        <v>395</v>
      </c>
      <c r="T129" s="136">
        <v>2.6133923760000002E-3</v>
      </c>
      <c r="U129" s="136" t="s">
        <v>395</v>
      </c>
      <c r="V129" s="136" t="s">
        <v>395</v>
      </c>
      <c r="W129" s="136">
        <v>6.5334809400000005</v>
      </c>
      <c r="X129" s="136" t="s">
        <v>395</v>
      </c>
      <c r="Y129" s="136" t="s">
        <v>395</v>
      </c>
      <c r="Z129" s="136" t="s">
        <v>395</v>
      </c>
      <c r="AA129" s="136" t="s">
        <v>395</v>
      </c>
      <c r="AB129" s="136">
        <v>3.7334176799999998E-4</v>
      </c>
      <c r="AC129" s="136">
        <v>3.73341768E-2</v>
      </c>
      <c r="AD129" s="136" t="s">
        <v>385</v>
      </c>
      <c r="AE129" s="137"/>
      <c r="AF129" s="138" t="s">
        <v>385</v>
      </c>
      <c r="AG129" s="138" t="s">
        <v>385</v>
      </c>
      <c r="AH129" s="138" t="s">
        <v>385</v>
      </c>
      <c r="AI129" s="138" t="s">
        <v>385</v>
      </c>
      <c r="AJ129" s="138" t="s">
        <v>385</v>
      </c>
      <c r="AK129" s="138">
        <v>18.667088400000001</v>
      </c>
      <c r="AL129" s="147" t="s">
        <v>398</v>
      </c>
    </row>
    <row r="130" spans="1:38" s="2" customFormat="1" ht="26.25" customHeight="1" thickBot="1" x14ac:dyDescent="0.25">
      <c r="A130" s="63" t="s">
        <v>260</v>
      </c>
      <c r="B130" s="67" t="s">
        <v>272</v>
      </c>
      <c r="C130" s="81" t="s">
        <v>273</v>
      </c>
      <c r="D130" s="65"/>
      <c r="E130" s="136">
        <v>1.3835392500000001E-3</v>
      </c>
      <c r="F130" s="136">
        <v>1.1768035000000001E-2</v>
      </c>
      <c r="G130" s="136">
        <v>7.4742925000000001E-5</v>
      </c>
      <c r="H130" s="136" t="s">
        <v>395</v>
      </c>
      <c r="I130" s="136">
        <v>6.3611000000000008E-6</v>
      </c>
      <c r="J130" s="136">
        <v>1.1131925000000001E-5</v>
      </c>
      <c r="K130" s="136">
        <v>1.5902749999999999E-5</v>
      </c>
      <c r="L130" s="136">
        <v>2.2263850000000005E-7</v>
      </c>
      <c r="M130" s="136">
        <v>1.1131925000000001E-4</v>
      </c>
      <c r="N130" s="136">
        <v>2.0673574999999999E-3</v>
      </c>
      <c r="O130" s="136">
        <v>1.5902750000000004E-4</v>
      </c>
      <c r="P130" s="136">
        <v>8.9055400000000008E-5</v>
      </c>
      <c r="Q130" s="136">
        <v>2.5444400000000003E-5</v>
      </c>
      <c r="R130" s="136" t="s">
        <v>395</v>
      </c>
      <c r="S130" s="136" t="s">
        <v>395</v>
      </c>
      <c r="T130" s="136">
        <v>2.2263850000000003E-4</v>
      </c>
      <c r="U130" s="136" t="s">
        <v>395</v>
      </c>
      <c r="V130" s="136" t="s">
        <v>395</v>
      </c>
      <c r="W130" s="136">
        <v>0.55659625000000001</v>
      </c>
      <c r="X130" s="136" t="s">
        <v>395</v>
      </c>
      <c r="Y130" s="136" t="s">
        <v>395</v>
      </c>
      <c r="Z130" s="136" t="s">
        <v>395</v>
      </c>
      <c r="AA130" s="136" t="s">
        <v>395</v>
      </c>
      <c r="AB130" s="136">
        <v>3.1805499999999999E-5</v>
      </c>
      <c r="AC130" s="136">
        <v>3.1805500000000003E-3</v>
      </c>
      <c r="AD130" s="136" t="s">
        <v>385</v>
      </c>
      <c r="AE130" s="137"/>
      <c r="AF130" s="138" t="s">
        <v>385</v>
      </c>
      <c r="AG130" s="138" t="s">
        <v>385</v>
      </c>
      <c r="AH130" s="138" t="s">
        <v>385</v>
      </c>
      <c r="AI130" s="138" t="s">
        <v>385</v>
      </c>
      <c r="AJ130" s="138" t="s">
        <v>385</v>
      </c>
      <c r="AK130" s="138">
        <v>1.5902750000000001</v>
      </c>
      <c r="AL130" s="147" t="s">
        <v>398</v>
      </c>
    </row>
    <row r="131" spans="1:38" s="2" customFormat="1" ht="26.25" customHeight="1" thickBot="1" x14ac:dyDescent="0.25">
      <c r="A131" s="63" t="s">
        <v>260</v>
      </c>
      <c r="B131" s="67" t="s">
        <v>274</v>
      </c>
      <c r="C131" s="75" t="s">
        <v>275</v>
      </c>
      <c r="D131" s="65"/>
      <c r="E131" s="136">
        <v>3.8117746800000007E-3</v>
      </c>
      <c r="F131" s="136">
        <v>1.4823568200000002E-3</v>
      </c>
      <c r="G131" s="136">
        <v>1.5399991640000002E-3</v>
      </c>
      <c r="H131" s="136" t="s">
        <v>395</v>
      </c>
      <c r="I131" s="136" t="s">
        <v>395</v>
      </c>
      <c r="J131" s="136" t="s">
        <v>395</v>
      </c>
      <c r="K131" s="136">
        <v>3.2558809199999999E-3</v>
      </c>
      <c r="L131" s="136">
        <v>7.4885261159999997E-5</v>
      </c>
      <c r="M131" s="136">
        <v>3.1764789000000002E-3</v>
      </c>
      <c r="N131" s="136">
        <v>4.8153405600000004E-2</v>
      </c>
      <c r="O131" s="136">
        <v>4.1063907600000001E-3</v>
      </c>
      <c r="P131" s="136">
        <v>7.3493802360000013E-2</v>
      </c>
      <c r="Q131" s="136">
        <v>1.3453951800000002E-4</v>
      </c>
      <c r="R131" s="136">
        <v>5.4751876800000017E-4</v>
      </c>
      <c r="S131" s="136">
        <v>9.9445102800000008E-3</v>
      </c>
      <c r="T131" s="136">
        <v>6.3529578000000005E-4</v>
      </c>
      <c r="U131" s="136" t="s">
        <v>395</v>
      </c>
      <c r="V131" s="136" t="s">
        <v>395</v>
      </c>
      <c r="W131" s="136">
        <v>55.687946400000008</v>
      </c>
      <c r="X131" s="136" t="s">
        <v>395</v>
      </c>
      <c r="Y131" s="136" t="s">
        <v>395</v>
      </c>
      <c r="Z131" s="136" t="s">
        <v>395</v>
      </c>
      <c r="AA131" s="136" t="s">
        <v>395</v>
      </c>
      <c r="AB131" s="136">
        <v>8.4706104000000011E-8</v>
      </c>
      <c r="AC131" s="136">
        <v>0.21176526000000001</v>
      </c>
      <c r="AD131" s="136">
        <v>4.2353052000000002E-2</v>
      </c>
      <c r="AE131" s="137"/>
      <c r="AF131" s="138" t="s">
        <v>385</v>
      </c>
      <c r="AG131" s="138" t="s">
        <v>385</v>
      </c>
      <c r="AH131" s="138" t="s">
        <v>385</v>
      </c>
      <c r="AI131" s="138" t="s">
        <v>385</v>
      </c>
      <c r="AJ131" s="138" t="s">
        <v>385</v>
      </c>
      <c r="AK131" s="138">
        <v>2.1176526000000004</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6.292275E-3</v>
      </c>
      <c r="F133" s="136">
        <v>9.9151E-5</v>
      </c>
      <c r="G133" s="136">
        <v>8.6185099999999996E-4</v>
      </c>
      <c r="H133" s="136" t="s">
        <v>385</v>
      </c>
      <c r="I133" s="136">
        <v>2.6465690000000003E-4</v>
      </c>
      <c r="J133" s="136">
        <v>2.6465690000000003E-4</v>
      </c>
      <c r="K133" s="136">
        <v>2.9409712000000001E-4</v>
      </c>
      <c r="L133" s="136" t="s">
        <v>395</v>
      </c>
      <c r="M133" s="136">
        <v>1.0677800000000002E-3</v>
      </c>
      <c r="N133" s="136">
        <v>2.2903881E-4</v>
      </c>
      <c r="O133" s="136">
        <v>3.8363810000000008E-5</v>
      </c>
      <c r="P133" s="136">
        <v>1.1364229999999999E-2</v>
      </c>
      <c r="Q133" s="136">
        <v>1.0380347E-4</v>
      </c>
      <c r="R133" s="136">
        <v>1.0342212000000001E-4</v>
      </c>
      <c r="S133" s="136">
        <v>9.4803609999999995E-5</v>
      </c>
      <c r="T133" s="136">
        <v>1.3217590999999997E-4</v>
      </c>
      <c r="U133" s="136">
        <v>1.5086206000000001E-4</v>
      </c>
      <c r="V133" s="136">
        <v>1.2212352399999999E-3</v>
      </c>
      <c r="W133" s="136">
        <v>2.0592900000000001E-4</v>
      </c>
      <c r="X133" s="136">
        <v>1.0067639999999999E-7</v>
      </c>
      <c r="Y133" s="136">
        <v>5.499067E-8</v>
      </c>
      <c r="Z133" s="136">
        <v>4.9117880000000005E-8</v>
      </c>
      <c r="AA133" s="136">
        <v>5.3312730000000002E-8</v>
      </c>
      <c r="AB133" s="136">
        <v>2.5809768000000002E-7</v>
      </c>
      <c r="AC133" s="136">
        <v>1.14405E-3</v>
      </c>
      <c r="AD133" s="136">
        <v>3.1270699999999996E-3</v>
      </c>
      <c r="AE133" s="137"/>
      <c r="AF133" s="138" t="s">
        <v>385</v>
      </c>
      <c r="AG133" s="138" t="s">
        <v>385</v>
      </c>
      <c r="AH133" s="138" t="s">
        <v>385</v>
      </c>
      <c r="AI133" s="138" t="s">
        <v>385</v>
      </c>
      <c r="AJ133" s="138" t="s">
        <v>385</v>
      </c>
      <c r="AK133" s="138">
        <v>7627</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5.4318140000000001E-3</v>
      </c>
      <c r="F136" s="136">
        <v>0.15295779222092057</v>
      </c>
      <c r="G136" s="136">
        <v>4.5823640000000002E-3</v>
      </c>
      <c r="H136" s="136">
        <v>0.839709814</v>
      </c>
      <c r="I136" s="136">
        <v>5.3852745599999993E-4</v>
      </c>
      <c r="J136" s="136">
        <v>5.3907473999999993E-4</v>
      </c>
      <c r="K136" s="136">
        <v>5.4728399999999999E-4</v>
      </c>
      <c r="L136" s="136" t="s">
        <v>395</v>
      </c>
      <c r="M136" s="136">
        <v>1.9885010000000002E-3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409638.01472803985</v>
      </c>
      <c r="AL136" s="147" t="s">
        <v>445</v>
      </c>
    </row>
    <row r="137" spans="1:38" s="2" customFormat="1" ht="26.25" customHeight="1" thickBot="1" x14ac:dyDescent="0.25">
      <c r="A137" s="63" t="s">
        <v>260</v>
      </c>
      <c r="B137" s="63" t="s">
        <v>286</v>
      </c>
      <c r="C137" s="64" t="s">
        <v>287</v>
      </c>
      <c r="D137" s="65"/>
      <c r="E137" s="136">
        <v>3.39982E-3</v>
      </c>
      <c r="F137" s="136">
        <v>1.0521746590952945</v>
      </c>
      <c r="G137" s="136">
        <v>1.2048399999999999E-4</v>
      </c>
      <c r="H137" s="136">
        <v>3.8717700000000001E-3</v>
      </c>
      <c r="I137" s="136">
        <v>2.3436065760000001E-3</v>
      </c>
      <c r="J137" s="136">
        <v>2.3459882900000004E-3</v>
      </c>
      <c r="K137" s="136">
        <v>2.3817140000000001E-3</v>
      </c>
      <c r="L137" s="136" t="s">
        <v>395</v>
      </c>
      <c r="M137" s="136">
        <v>3.5250300000000002E-3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211495.40635293259</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0.13547080000000003</v>
      </c>
      <c r="J139" s="136">
        <v>0.13547080000000003</v>
      </c>
      <c r="K139" s="136">
        <v>0.13547080000000003</v>
      </c>
      <c r="L139" s="136" t="s">
        <v>395</v>
      </c>
      <c r="M139" s="136" t="s">
        <v>395</v>
      </c>
      <c r="N139" s="136">
        <v>3.9270000000000006E-4</v>
      </c>
      <c r="O139" s="136">
        <v>7.916100000000001E-4</v>
      </c>
      <c r="P139" s="136">
        <v>7.916100000000001E-4</v>
      </c>
      <c r="Q139" s="136">
        <v>1.2534900000000001E-3</v>
      </c>
      <c r="R139" s="136">
        <v>1.19673E-3</v>
      </c>
      <c r="S139" s="136">
        <v>2.7833700000000003E-3</v>
      </c>
      <c r="T139" s="136" t="s">
        <v>395</v>
      </c>
      <c r="U139" s="136" t="s">
        <v>395</v>
      </c>
      <c r="V139" s="136" t="s">
        <v>395</v>
      </c>
      <c r="W139" s="136">
        <v>1.3747079999999998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2483</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104.99723883819378</v>
      </c>
      <c r="F141" s="19">
        <f t="shared" ref="F141:AJ141" si="0">SUM(F14:F140)</f>
        <v>132.74738677827426</v>
      </c>
      <c r="G141" s="19">
        <f t="shared" si="0"/>
        <v>99.306010810238206</v>
      </c>
      <c r="H141" s="19">
        <f t="shared" si="0"/>
        <v>35.624335944824317</v>
      </c>
      <c r="I141" s="19">
        <f t="shared" si="0"/>
        <v>32.458697558228891</v>
      </c>
      <c r="J141" s="19">
        <f t="shared" si="0"/>
        <v>42.79953106371655</v>
      </c>
      <c r="K141" s="19">
        <f t="shared" si="0"/>
        <v>62.575678616774155</v>
      </c>
      <c r="L141" s="19">
        <f t="shared" si="0"/>
        <v>3.4289124333231618</v>
      </c>
      <c r="M141" s="19">
        <f t="shared" si="0"/>
        <v>475.867665316412</v>
      </c>
      <c r="N141" s="19">
        <f t="shared" si="0"/>
        <v>37.65397731208629</v>
      </c>
      <c r="O141" s="19">
        <f t="shared" si="0"/>
        <v>1.0456453100843099</v>
      </c>
      <c r="P141" s="19">
        <f t="shared" si="0"/>
        <v>1.2960926142516904</v>
      </c>
      <c r="Q141" s="19">
        <f t="shared" si="0"/>
        <v>1.838639232303807</v>
      </c>
      <c r="R141" s="19">
        <f t="shared" si="0"/>
        <v>2.5390611787043786</v>
      </c>
      <c r="S141" s="19">
        <f t="shared" si="0"/>
        <v>6.7276201527876092</v>
      </c>
      <c r="T141" s="19">
        <f t="shared" si="0"/>
        <v>2.168580617028955</v>
      </c>
      <c r="U141" s="19">
        <f t="shared" si="0"/>
        <v>3.2174420774140779</v>
      </c>
      <c r="V141" s="19">
        <f t="shared" si="0"/>
        <v>21.191853404674916</v>
      </c>
      <c r="W141" s="19">
        <f t="shared" si="0"/>
        <v>695.58638898937818</v>
      </c>
      <c r="X141" s="19">
        <f t="shared" si="0"/>
        <v>4.3422261537266662</v>
      </c>
      <c r="Y141" s="19">
        <f t="shared" si="0"/>
        <v>3.4441947998847464</v>
      </c>
      <c r="Z141" s="19">
        <f t="shared" si="0"/>
        <v>1.842381208588399</v>
      </c>
      <c r="AA141" s="19">
        <f t="shared" si="0"/>
        <v>2.2672485168699086</v>
      </c>
      <c r="AB141" s="19">
        <f t="shared" si="0"/>
        <v>22.826376621043828</v>
      </c>
      <c r="AC141" s="19">
        <f t="shared" si="0"/>
        <v>4.3063217212823188</v>
      </c>
      <c r="AD141" s="19">
        <f t="shared" si="0"/>
        <v>22.77257314585971</v>
      </c>
      <c r="AE141" s="55"/>
      <c r="AF141" s="19">
        <f t="shared" si="0"/>
        <v>108478.0192189177</v>
      </c>
      <c r="AG141" s="19">
        <f t="shared" si="0"/>
        <v>190644.82795489335</v>
      </c>
      <c r="AH141" s="19">
        <f t="shared" si="0"/>
        <v>227864.34640193023</v>
      </c>
      <c r="AI141" s="19">
        <f t="shared" si="0"/>
        <v>32261.060845242057</v>
      </c>
      <c r="AJ141" s="19">
        <f t="shared" si="0"/>
        <v>2085.3033297400002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104.99723883819378</v>
      </c>
      <c r="F152" s="13">
        <f t="shared" ref="F152:AD152" si="1">SUM(F$141, F$151, IF(AND(ISNUMBER(SEARCH($B$4,"AT|BE|CH|GB|IE|LT|LU|NL")),SUM(F$143:F$149)&gt;0),SUM(F$143:F$149)-SUM(F$27:F$33),0))</f>
        <v>132.74738677827426</v>
      </c>
      <c r="G152" s="13">
        <f t="shared" si="1"/>
        <v>99.306010810238206</v>
      </c>
      <c r="H152" s="13">
        <f t="shared" si="1"/>
        <v>35.624335944824317</v>
      </c>
      <c r="I152" s="13">
        <f t="shared" si="1"/>
        <v>32.458697558228891</v>
      </c>
      <c r="J152" s="13">
        <f t="shared" si="1"/>
        <v>42.79953106371655</v>
      </c>
      <c r="K152" s="13">
        <f t="shared" si="1"/>
        <v>62.575678616774155</v>
      </c>
      <c r="L152" s="13">
        <f t="shared" si="1"/>
        <v>3.4289124333231618</v>
      </c>
      <c r="M152" s="13">
        <f t="shared" si="1"/>
        <v>475.867665316412</v>
      </c>
      <c r="N152" s="13">
        <f t="shared" si="1"/>
        <v>37.65397731208629</v>
      </c>
      <c r="O152" s="13">
        <f t="shared" si="1"/>
        <v>1.0456453100843099</v>
      </c>
      <c r="P152" s="13">
        <f t="shared" si="1"/>
        <v>1.2960926142516904</v>
      </c>
      <c r="Q152" s="13">
        <f t="shared" si="1"/>
        <v>1.838639232303807</v>
      </c>
      <c r="R152" s="13">
        <f t="shared" si="1"/>
        <v>2.5390611787043786</v>
      </c>
      <c r="S152" s="13">
        <f t="shared" si="1"/>
        <v>6.7276201527876092</v>
      </c>
      <c r="T152" s="13">
        <f t="shared" si="1"/>
        <v>2.168580617028955</v>
      </c>
      <c r="U152" s="13">
        <f t="shared" si="1"/>
        <v>3.2174420774140779</v>
      </c>
      <c r="V152" s="13">
        <f t="shared" si="1"/>
        <v>21.191853404674916</v>
      </c>
      <c r="W152" s="13">
        <f t="shared" si="1"/>
        <v>695.58638898937818</v>
      </c>
      <c r="X152" s="13">
        <f t="shared" si="1"/>
        <v>4.3422261537266662</v>
      </c>
      <c r="Y152" s="13">
        <f t="shared" si="1"/>
        <v>3.4441947998847464</v>
      </c>
      <c r="Z152" s="13">
        <f t="shared" si="1"/>
        <v>1.842381208588399</v>
      </c>
      <c r="AA152" s="13">
        <f t="shared" si="1"/>
        <v>2.2672485168699086</v>
      </c>
      <c r="AB152" s="13">
        <f t="shared" si="1"/>
        <v>22.826376621043828</v>
      </c>
      <c r="AC152" s="13">
        <f t="shared" si="1"/>
        <v>4.3063217212823188</v>
      </c>
      <c r="AD152" s="13">
        <f t="shared" si="1"/>
        <v>22.77257314585971</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104.99723883819378</v>
      </c>
      <c r="F154" s="13">
        <f>SUM(F$141, F$153, -1 * IF(OR($B$6=2005,$B$6&gt;=2020),SUM(F$99:F$122),0), IF(AND(ISNUMBER(SEARCH($B$4,"AT|BE|CH|GB|IE|LT|LU|NL")),SUM(F$143:F$149)&gt;0),SUM(F$143:F$149)-SUM(F$27:F$33),0))</f>
        <v>132.74738677827426</v>
      </c>
      <c r="G154" s="13">
        <f>SUM(G$141, G$153, IF(AND(ISNUMBER(SEARCH($B$4,"AT|BE|CH|GB|IE|LT|LU|NL")),SUM(G$143:G$149)&gt;0),SUM(G$143:G$149)-SUM(G$27:G$33),0))</f>
        <v>99.306010810238206</v>
      </c>
      <c r="H154" s="13">
        <f>SUM(H$141, H$153, IF(AND(ISNUMBER(SEARCH($B$4,"AT|BE|CH|GB|IE|LT|LU|NL")),SUM(H$143:H$149)&gt;0),SUM(H$143:H$149)-SUM(H$27:H$33),0))</f>
        <v>35.624335944824317</v>
      </c>
      <c r="I154" s="13">
        <f t="shared" ref="I154:AD154" si="2">SUM(I$141, I$153, IF(AND(ISNUMBER(SEARCH($B$4,"AT|BE|CH|GB|IE|LT|LU|NL")),SUM(I$143:I$149)&gt;0),SUM(I$143:I$149)-SUM(I$27:I$33),0))</f>
        <v>32.458697558228891</v>
      </c>
      <c r="J154" s="13">
        <f t="shared" si="2"/>
        <v>42.79953106371655</v>
      </c>
      <c r="K154" s="13">
        <f t="shared" si="2"/>
        <v>62.575678616774155</v>
      </c>
      <c r="L154" s="13">
        <f t="shared" si="2"/>
        <v>3.4289124333231618</v>
      </c>
      <c r="M154" s="13">
        <f t="shared" si="2"/>
        <v>475.867665316412</v>
      </c>
      <c r="N154" s="13">
        <f t="shared" si="2"/>
        <v>37.65397731208629</v>
      </c>
      <c r="O154" s="13">
        <f t="shared" si="2"/>
        <v>1.0456453100843099</v>
      </c>
      <c r="P154" s="13">
        <f t="shared" si="2"/>
        <v>1.2960926142516904</v>
      </c>
      <c r="Q154" s="13">
        <f t="shared" si="2"/>
        <v>1.838639232303807</v>
      </c>
      <c r="R154" s="13">
        <f t="shared" si="2"/>
        <v>2.5390611787043786</v>
      </c>
      <c r="S154" s="13">
        <f t="shared" si="2"/>
        <v>6.7276201527876092</v>
      </c>
      <c r="T154" s="13">
        <f t="shared" si="2"/>
        <v>2.168580617028955</v>
      </c>
      <c r="U154" s="13">
        <f t="shared" si="2"/>
        <v>3.2174420774140779</v>
      </c>
      <c r="V154" s="13">
        <f t="shared" si="2"/>
        <v>21.191853404674916</v>
      </c>
      <c r="W154" s="13">
        <f t="shared" si="2"/>
        <v>695.58638898937818</v>
      </c>
      <c r="X154" s="13">
        <f t="shared" si="2"/>
        <v>4.3422261537266662</v>
      </c>
      <c r="Y154" s="13">
        <f t="shared" si="2"/>
        <v>3.4441947998847464</v>
      </c>
      <c r="Z154" s="13">
        <f t="shared" si="2"/>
        <v>1.842381208588399</v>
      </c>
      <c r="AA154" s="13">
        <f t="shared" si="2"/>
        <v>2.2672485168699086</v>
      </c>
      <c r="AB154" s="13">
        <f t="shared" si="2"/>
        <v>22.826376621043828</v>
      </c>
      <c r="AC154" s="13">
        <f t="shared" si="2"/>
        <v>4.3063217212823188</v>
      </c>
      <c r="AD154" s="13">
        <f t="shared" si="2"/>
        <v>22.77257314585971</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0.55665941662396923</v>
      </c>
      <c r="F157" s="22">
        <v>1.9645206207295554E-3</v>
      </c>
      <c r="G157" s="22">
        <v>0.14532562208934308</v>
      </c>
      <c r="H157" s="22" t="s">
        <v>395</v>
      </c>
      <c r="I157" s="22">
        <v>6.4021391271969277E-3</v>
      </c>
      <c r="J157" s="22">
        <v>6.4021391271969277E-3</v>
      </c>
      <c r="K157" s="22">
        <v>6.4021391271969277E-3</v>
      </c>
      <c r="L157" s="22">
        <v>3.0730267810545248E-3</v>
      </c>
      <c r="M157" s="22">
        <v>0.17613994081000073</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549.85420396676034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0.20950824416793137</v>
      </c>
      <c r="F158" s="22">
        <v>6.8609981575953308E-4</v>
      </c>
      <c r="G158" s="22">
        <v>4.8091630642121533E-2</v>
      </c>
      <c r="H158" s="22" t="s">
        <v>395</v>
      </c>
      <c r="I158" s="22">
        <v>1.6847505144865506E-3</v>
      </c>
      <c r="J158" s="22">
        <v>1.6847505144865506E-3</v>
      </c>
      <c r="K158" s="22">
        <v>1.6847505144865506E-3</v>
      </c>
      <c r="L158" s="22">
        <v>8.0868024695354419E-4</v>
      </c>
      <c r="M158" s="22">
        <v>6.816169702404784E-2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25.66887203612719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0.53560322206667021</v>
      </c>
      <c r="F163" s="23">
        <v>0.29765999999999998</v>
      </c>
      <c r="G163" s="23">
        <v>2.2622160000000002E-2</v>
      </c>
      <c r="H163" s="23">
        <v>2.5598760000000002E-2</v>
      </c>
      <c r="I163" s="23">
        <v>2.0559630603177728</v>
      </c>
      <c r="J163" s="23">
        <v>2.512843740388389</v>
      </c>
      <c r="K163" s="23">
        <v>3.8834857806002376</v>
      </c>
      <c r="L163" s="23">
        <v>0.18503667542859953</v>
      </c>
      <c r="M163" s="23">
        <v>19.10318158704457</v>
      </c>
      <c r="N163" s="23" t="s">
        <v>395</v>
      </c>
      <c r="O163" s="23" t="s">
        <v>395</v>
      </c>
      <c r="P163" s="23" t="s">
        <v>395</v>
      </c>
      <c r="Q163" s="23" t="s">
        <v>395</v>
      </c>
      <c r="R163" s="23" t="s">
        <v>395</v>
      </c>
      <c r="S163" s="23" t="s">
        <v>395</v>
      </c>
      <c r="T163" s="23" t="s">
        <v>395</v>
      </c>
      <c r="U163" s="23" t="s">
        <v>395</v>
      </c>
      <c r="V163" s="23" t="s">
        <v>395</v>
      </c>
      <c r="W163" s="23">
        <v>1.1422017001765405</v>
      </c>
      <c r="X163" s="23">
        <v>6.8532102010592441E-2</v>
      </c>
      <c r="Y163" s="23">
        <v>9.1376136014123241E-2</v>
      </c>
      <c r="Z163" s="23">
        <v>3.8834857806002376E-2</v>
      </c>
      <c r="AA163" s="23">
        <v>2.6270639104060432E-2</v>
      </c>
      <c r="AB163" s="23">
        <v>0.22501373493477847</v>
      </c>
      <c r="AC163" s="23">
        <v>2.0102749923107111E-2</v>
      </c>
      <c r="AD163" s="23">
        <v>0.13706420402118485</v>
      </c>
      <c r="AE163" s="58"/>
      <c r="AF163" s="23" t="s">
        <v>392</v>
      </c>
      <c r="AG163" s="23" t="s">
        <v>392</v>
      </c>
      <c r="AH163" s="23" t="s">
        <v>392</v>
      </c>
      <c r="AI163" s="23" t="s">
        <v>392</v>
      </c>
      <c r="AJ163" s="23" t="s">
        <v>392</v>
      </c>
      <c r="AK163" s="23">
        <v>228.44034003530811</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312" priority="24" stopIfTrue="1" operator="equal">
      <formula>"NO"</formula>
    </cfRule>
    <cfRule type="cellIs" dxfId="311" priority="25" stopIfTrue="1" operator="equal">
      <formula>"NA"</formula>
    </cfRule>
    <cfRule type="cellIs" dxfId="310" priority="26" stopIfTrue="1" operator="equal">
      <formula>"IE"</formula>
    </cfRule>
    <cfRule type="cellIs" dxfId="309" priority="27" stopIfTrue="1" operator="equal">
      <formula>"NE"</formula>
    </cfRule>
  </conditionalFormatting>
  <conditionalFormatting sqref="AL37:AL38">
    <cfRule type="cellIs" dxfId="308" priority="18" stopIfTrue="1" operator="equal">
      <formula>"NO"</formula>
    </cfRule>
    <cfRule type="cellIs" dxfId="307" priority="19" stopIfTrue="1" operator="equal">
      <formula>"NA"</formula>
    </cfRule>
    <cfRule type="cellIs" dxfId="306" priority="20" stopIfTrue="1" operator="equal">
      <formula>"IE"</formula>
    </cfRule>
    <cfRule type="cellIs" dxfId="305" priority="21" stopIfTrue="1" operator="equal">
      <formula>"NE"</formula>
    </cfRule>
  </conditionalFormatting>
  <conditionalFormatting sqref="E14:AK89 E91:AK140">
    <cfRule type="cellIs" dxfId="304" priority="14" stopIfTrue="1" operator="equal">
      <formula>"NO"</formula>
    </cfRule>
    <cfRule type="cellIs" dxfId="303" priority="15" stopIfTrue="1" operator="equal">
      <formula>"NA"</formula>
    </cfRule>
    <cfRule type="cellIs" dxfId="302" priority="16" stopIfTrue="1" operator="equal">
      <formula>"IE"</formula>
    </cfRule>
    <cfRule type="cellIs" dxfId="301" priority="17" stopIfTrue="1" operator="equal">
      <formula>"NE"</formula>
    </cfRule>
  </conditionalFormatting>
  <conditionalFormatting sqref="E157:AD164 E143:AD149 E14:AD89 E91:AD141">
    <cfRule type="cellIs" dxfId="300" priority="13" operator="equal">
      <formula>0</formula>
    </cfRule>
  </conditionalFormatting>
  <conditionalFormatting sqref="AF14:AK89 AF91:AK140">
    <cfRule type="cellIs" dxfId="299" priority="12" operator="equal">
      <formula>0</formula>
    </cfRule>
  </conditionalFormatting>
  <conditionalFormatting sqref="E157:AD164 AF157:AK164 E143:AD149 AF143:AK149">
    <cfRule type="cellIs" dxfId="298" priority="11" operator="equal">
      <formula>0</formula>
    </cfRule>
  </conditionalFormatting>
  <conditionalFormatting sqref="AF37:AK38">
    <cfRule type="cellIs" dxfId="297" priority="10" operator="equal">
      <formula>0</formula>
    </cfRule>
  </conditionalFormatting>
  <conditionalFormatting sqref="AF14:AL89 AF143:AL149 AF151:AL154 AF157:AL164 AF91:AL141">
    <cfRule type="cellIs" dxfId="296" priority="9" operator="equal">
      <formula>0</formula>
    </cfRule>
  </conditionalFormatting>
  <conditionalFormatting sqref="E90:AL90">
    <cfRule type="cellIs" dxfId="295" priority="5" stopIfTrue="1" operator="equal">
      <formula>"NO"</formula>
    </cfRule>
    <cfRule type="cellIs" dxfId="294" priority="6" stopIfTrue="1" operator="equal">
      <formula>"NA"</formula>
    </cfRule>
    <cfRule type="cellIs" dxfId="293" priority="7" stopIfTrue="1" operator="equal">
      <formula>"IE"</formula>
    </cfRule>
    <cfRule type="cellIs" dxfId="292" priority="8" stopIfTrue="1" operator="equal">
      <formula>"NE"</formula>
    </cfRule>
  </conditionalFormatting>
  <conditionalFormatting sqref="E90:AD90">
    <cfRule type="cellIs" dxfId="291" priority="4" operator="equal">
      <formula>0</formula>
    </cfRule>
  </conditionalFormatting>
  <conditionalFormatting sqref="AF90:AK90">
    <cfRule type="cellIs" dxfId="290" priority="3" operator="equal">
      <formula>0</formula>
    </cfRule>
  </conditionalFormatting>
  <conditionalFormatting sqref="AL90">
    <cfRule type="cellIs" dxfId="289" priority="2" operator="equal">
      <formula>0</formula>
    </cfRule>
  </conditionalFormatting>
  <conditionalFormatting sqref="AF90:AL90">
    <cfRule type="cellIs" dxfId="288" priority="1" operator="equal">
      <formula>0</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7"/>
  <dimension ref="A1:AL170"/>
  <sheetViews>
    <sheetView view="pageBreakPreview" zoomScale="60" zoomScaleNormal="10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2001</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23.610697871999996</v>
      </c>
      <c r="F14" s="136">
        <v>0.183795703</v>
      </c>
      <c r="G14" s="136">
        <v>71.481213937000007</v>
      </c>
      <c r="H14" s="136" t="s">
        <v>392</v>
      </c>
      <c r="I14" s="136">
        <v>5.7581291086163908</v>
      </c>
      <c r="J14" s="136">
        <v>6.9118901777864119</v>
      </c>
      <c r="K14" s="136">
        <v>9.168357498999999</v>
      </c>
      <c r="L14" s="136">
        <v>9.9986132026847779E-2</v>
      </c>
      <c r="M14" s="136">
        <v>2.8758602039999999</v>
      </c>
      <c r="N14" s="136">
        <v>15.254250734344378</v>
      </c>
      <c r="O14" s="136">
        <v>0.57410856748461936</v>
      </c>
      <c r="P14" s="136">
        <v>0.55571989715884762</v>
      </c>
      <c r="Q14" s="136">
        <v>1.1180385636233803</v>
      </c>
      <c r="R14" s="136">
        <v>0.54516620793345405</v>
      </c>
      <c r="S14" s="136">
        <v>0.33976332372882939</v>
      </c>
      <c r="T14" s="136">
        <v>0.66265501488940826</v>
      </c>
      <c r="U14" s="136">
        <v>2.59228153920261</v>
      </c>
      <c r="V14" s="136">
        <v>3.013466247418942</v>
      </c>
      <c r="W14" s="136">
        <v>485.4141028941284</v>
      </c>
      <c r="X14" s="136">
        <v>6.7806500605469998E-4</v>
      </c>
      <c r="Y14" s="136">
        <v>3.1989736119478838E-3</v>
      </c>
      <c r="Z14" s="136">
        <v>2.5923950690352206E-3</v>
      </c>
      <c r="AA14" s="136">
        <v>2.481248572023871E-4</v>
      </c>
      <c r="AB14" s="136">
        <v>6.7175585442401913E-3</v>
      </c>
      <c r="AC14" s="136">
        <v>0.76854456569794938</v>
      </c>
      <c r="AD14" s="136">
        <v>0.73416718987016261</v>
      </c>
      <c r="AE14" s="137"/>
      <c r="AF14" s="138">
        <v>298.93034471999999</v>
      </c>
      <c r="AG14" s="138">
        <v>73371.89729600001</v>
      </c>
      <c r="AH14" s="138">
        <v>36608.185925940001</v>
      </c>
      <c r="AI14" s="138" t="s">
        <v>392</v>
      </c>
      <c r="AJ14" s="138">
        <v>1256.9687475000001</v>
      </c>
      <c r="AK14" s="138" t="s">
        <v>385</v>
      </c>
      <c r="AL14" s="147" t="s">
        <v>397</v>
      </c>
    </row>
    <row r="15" spans="1:38" s="1" customFormat="1" ht="26.25" customHeight="1" thickBot="1" x14ac:dyDescent="0.25">
      <c r="A15" s="63" t="s">
        <v>53</v>
      </c>
      <c r="B15" s="63" t="s">
        <v>54</v>
      </c>
      <c r="C15" s="64" t="s">
        <v>55</v>
      </c>
      <c r="D15" s="65"/>
      <c r="E15" s="136">
        <v>3.3985974649999999</v>
      </c>
      <c r="F15" s="136">
        <v>2.417757269</v>
      </c>
      <c r="G15" s="136">
        <v>12.273384524000001</v>
      </c>
      <c r="H15" s="136">
        <v>1.9492599999999999E-2</v>
      </c>
      <c r="I15" s="136">
        <v>0.18590347351943964</v>
      </c>
      <c r="J15" s="136">
        <v>0.2030428630895463</v>
      </c>
      <c r="K15" s="136">
        <v>0.203899832</v>
      </c>
      <c r="L15" s="136">
        <v>3.4206239127576893E-2</v>
      </c>
      <c r="M15" s="136">
        <v>0.45101370600000001</v>
      </c>
      <c r="N15" s="136">
        <v>1.4567800000000001E-2</v>
      </c>
      <c r="O15" s="136">
        <v>1.1206000000000002E-3</v>
      </c>
      <c r="P15" s="136">
        <v>6.2753600000000004E-4</v>
      </c>
      <c r="Q15" s="136">
        <v>1.7929599999999999E-4</v>
      </c>
      <c r="R15" s="136" t="s">
        <v>394</v>
      </c>
      <c r="S15" s="136" t="s">
        <v>394</v>
      </c>
      <c r="T15" s="136">
        <v>1.5688400000000002E-3</v>
      </c>
      <c r="U15" s="136" t="s">
        <v>394</v>
      </c>
      <c r="V15" s="136" t="s">
        <v>394</v>
      </c>
      <c r="W15" s="136">
        <v>3.9220999999999999</v>
      </c>
      <c r="X15" s="136" t="s">
        <v>395</v>
      </c>
      <c r="Y15" s="136" t="s">
        <v>395</v>
      </c>
      <c r="Z15" s="136" t="s">
        <v>395</v>
      </c>
      <c r="AA15" s="136" t="s">
        <v>395</v>
      </c>
      <c r="AB15" s="136">
        <v>0.22412000000000001</v>
      </c>
      <c r="AC15" s="136">
        <v>2.2411999999999998E-2</v>
      </c>
      <c r="AD15" s="136" t="s">
        <v>385</v>
      </c>
      <c r="AE15" s="137"/>
      <c r="AF15" s="138">
        <v>32570.304009745141</v>
      </c>
      <c r="AG15" s="138">
        <v>1397.8967555999998</v>
      </c>
      <c r="AH15" s="138">
        <v>8835.7876562111996</v>
      </c>
      <c r="AI15" s="138" t="s">
        <v>392</v>
      </c>
      <c r="AJ15" s="138">
        <v>122.62</v>
      </c>
      <c r="AK15" s="138">
        <v>11.206</v>
      </c>
      <c r="AL15" s="147" t="s">
        <v>398</v>
      </c>
    </row>
    <row r="16" spans="1:38" s="1" customFormat="1" ht="26.25" customHeight="1" thickBot="1" x14ac:dyDescent="0.25">
      <c r="A16" s="63" t="s">
        <v>53</v>
      </c>
      <c r="B16" s="63" t="s">
        <v>56</v>
      </c>
      <c r="C16" s="64" t="s">
        <v>57</v>
      </c>
      <c r="D16" s="65"/>
      <c r="E16" s="136">
        <v>0.35404599999999997</v>
      </c>
      <c r="F16" s="136">
        <v>0.78134911499999982</v>
      </c>
      <c r="G16" s="136">
        <v>0.6452</v>
      </c>
      <c r="H16" s="136">
        <v>5.5742E-2</v>
      </c>
      <c r="I16" s="136">
        <v>0.37532998645884275</v>
      </c>
      <c r="J16" s="136">
        <v>0.63167305937548912</v>
      </c>
      <c r="K16" s="136">
        <v>0.94822910100000002</v>
      </c>
      <c r="L16" s="136">
        <v>0.18015839350024451</v>
      </c>
      <c r="M16" s="136">
        <v>10.672048</v>
      </c>
      <c r="N16" s="136">
        <v>5.0325285897041445E-3</v>
      </c>
      <c r="O16" s="136">
        <v>2.2875129953200659E-4</v>
      </c>
      <c r="P16" s="136" t="s">
        <v>385</v>
      </c>
      <c r="Q16" s="136">
        <v>3.6600207925121054E-3</v>
      </c>
      <c r="R16" s="136">
        <v>8.2350467831522368E-3</v>
      </c>
      <c r="S16" s="136">
        <v>3.8887720920441115E-3</v>
      </c>
      <c r="T16" s="136">
        <v>2.0587616957880592E-3</v>
      </c>
      <c r="U16" s="136">
        <v>4.1175233915761184E-3</v>
      </c>
      <c r="V16" s="136">
        <v>1.7385098764432498E-2</v>
      </c>
      <c r="W16" s="136">
        <v>1.6881845905462085</v>
      </c>
      <c r="X16" s="136">
        <v>1.8757606561624538E-2</v>
      </c>
      <c r="Y16" s="136">
        <v>2.2875129953200659E-4</v>
      </c>
      <c r="Z16" s="136">
        <v>6.8625389859601973E-5</v>
      </c>
      <c r="AA16" s="136">
        <v>4.575025990640132E-5</v>
      </c>
      <c r="AB16" s="136">
        <v>1.9100733510922546E-2</v>
      </c>
      <c r="AC16" s="136" t="s">
        <v>385</v>
      </c>
      <c r="AD16" s="136" t="s">
        <v>385</v>
      </c>
      <c r="AE16" s="137"/>
      <c r="AF16" s="138" t="s">
        <v>392</v>
      </c>
      <c r="AG16" s="138">
        <v>6593.8850700000003</v>
      </c>
      <c r="AH16" s="138">
        <v>0.73487000000000002</v>
      </c>
      <c r="AI16" s="138" t="s">
        <v>392</v>
      </c>
      <c r="AJ16" s="138" t="s">
        <v>392</v>
      </c>
      <c r="AK16" s="138">
        <v>2287.5129953200658</v>
      </c>
      <c r="AL16" s="147" t="s">
        <v>399</v>
      </c>
    </row>
    <row r="17" spans="1:38" s="2" customFormat="1" ht="26.25" customHeight="1" thickBot="1" x14ac:dyDescent="0.25">
      <c r="A17" s="63" t="s">
        <v>53</v>
      </c>
      <c r="B17" s="63" t="s">
        <v>58</v>
      </c>
      <c r="C17" s="64" t="s">
        <v>59</v>
      </c>
      <c r="D17" s="65"/>
      <c r="E17" s="136">
        <v>5.5227788979999994</v>
      </c>
      <c r="F17" s="136">
        <v>4.6904940000000006E-2</v>
      </c>
      <c r="G17" s="136">
        <v>4.0433600179999996</v>
      </c>
      <c r="H17" s="136" t="s">
        <v>392</v>
      </c>
      <c r="I17" s="136">
        <v>5.8729109927912591</v>
      </c>
      <c r="J17" s="136">
        <v>6.2981536255301593</v>
      </c>
      <c r="K17" s="136">
        <v>7.2893809460000005</v>
      </c>
      <c r="L17" s="136">
        <v>0.37546899331422823</v>
      </c>
      <c r="M17" s="136">
        <v>0.62140949199999995</v>
      </c>
      <c r="N17" s="136">
        <v>3.8854991143538666E-2</v>
      </c>
      <c r="O17" s="136">
        <v>3.4588416359934452E-3</v>
      </c>
      <c r="P17" s="136">
        <v>9.5894673992160031E-3</v>
      </c>
      <c r="Q17" s="136">
        <v>1.0624588711559604E-2</v>
      </c>
      <c r="R17" s="136">
        <v>5.9132042669770957E-2</v>
      </c>
      <c r="S17" s="136">
        <v>0.1024299426604771</v>
      </c>
      <c r="T17" s="136">
        <v>6.4491198547160511E-2</v>
      </c>
      <c r="U17" s="136">
        <v>0.28600566672657196</v>
      </c>
      <c r="V17" s="136">
        <v>0.23948581099244265</v>
      </c>
      <c r="W17" s="136">
        <v>2.2135641377776006E-2</v>
      </c>
      <c r="X17" s="136">
        <v>6.7736271238931804E-5</v>
      </c>
      <c r="Y17" s="136">
        <v>1.1936866058031021E-4</v>
      </c>
      <c r="Z17" s="136">
        <v>9.8792623192248198E-5</v>
      </c>
      <c r="AA17" s="136">
        <v>8.7472168834608192E-5</v>
      </c>
      <c r="AB17" s="136">
        <v>3.7336972384609837E-4</v>
      </c>
      <c r="AC17" s="136">
        <v>8.3659476684382297E-2</v>
      </c>
      <c r="AD17" s="136">
        <v>1.5059354516195708E-2</v>
      </c>
      <c r="AE17" s="137"/>
      <c r="AF17" s="138">
        <v>10.53</v>
      </c>
      <c r="AG17" s="138">
        <v>21932.062954000001</v>
      </c>
      <c r="AH17" s="138">
        <v>1031.4625407800002</v>
      </c>
      <c r="AI17" s="138" t="s">
        <v>392</v>
      </c>
      <c r="AJ17" s="138" t="s">
        <v>392</v>
      </c>
      <c r="AK17" s="138" t="s">
        <v>385</v>
      </c>
      <c r="AL17" s="147" t="s">
        <v>49</v>
      </c>
    </row>
    <row r="18" spans="1:38" s="2" customFormat="1" ht="26.25" customHeight="1" thickBot="1" x14ac:dyDescent="0.25">
      <c r="A18" s="63" t="s">
        <v>53</v>
      </c>
      <c r="B18" s="63" t="s">
        <v>60</v>
      </c>
      <c r="C18" s="64" t="s">
        <v>61</v>
      </c>
      <c r="D18" s="65"/>
      <c r="E18" s="136">
        <v>8.1487680000000007E-3</v>
      </c>
      <c r="F18" s="136">
        <v>1.3971899999999998E-4</v>
      </c>
      <c r="G18" s="136">
        <v>4.4053E-5</v>
      </c>
      <c r="H18" s="136" t="s">
        <v>392</v>
      </c>
      <c r="I18" s="136">
        <v>2.9032352144740575E-4</v>
      </c>
      <c r="J18" s="136">
        <v>3.1469252177007218E-4</v>
      </c>
      <c r="K18" s="136">
        <v>3.70968E-4</v>
      </c>
      <c r="L18" s="136">
        <v>1.1612940857896229E-5</v>
      </c>
      <c r="M18" s="136">
        <v>2.7159379999999998E-3</v>
      </c>
      <c r="N18" s="136">
        <v>1.7436666548399997E-6</v>
      </c>
      <c r="O18" s="136">
        <v>1.4266363539599999E-7</v>
      </c>
      <c r="P18" s="136">
        <v>8.5598181237600004E-5</v>
      </c>
      <c r="Q18" s="136">
        <v>1.5851515044000001E-5</v>
      </c>
      <c r="R18" s="136">
        <v>2.0606969557199997E-6</v>
      </c>
      <c r="S18" s="136">
        <v>4.1213939114399994E-7</v>
      </c>
      <c r="T18" s="136">
        <v>2.0606969557199997E-6</v>
      </c>
      <c r="U18" s="136">
        <v>9.1938787255199994E-6</v>
      </c>
      <c r="V18" s="136">
        <v>1.157160598212E-4</v>
      </c>
      <c r="W18" s="136">
        <v>8.2427878228800002E-5</v>
      </c>
      <c r="X18" s="136">
        <v>1.1413090831679998E-4</v>
      </c>
      <c r="Y18" s="136">
        <v>4.5969393627599993E-4</v>
      </c>
      <c r="Z18" s="136">
        <v>1.7436666548400001E-4</v>
      </c>
      <c r="AA18" s="136">
        <v>1.7119636247520001E-4</v>
      </c>
      <c r="AB18" s="136">
        <v>9.1938787255199997E-4</v>
      </c>
      <c r="AC18" s="136" t="s">
        <v>395</v>
      </c>
      <c r="AD18" s="136" t="s">
        <v>395</v>
      </c>
      <c r="AE18" s="137"/>
      <c r="AF18" s="138" t="s">
        <v>392</v>
      </c>
      <c r="AG18" s="138" t="s">
        <v>392</v>
      </c>
      <c r="AH18" s="138">
        <v>158.51515043999999</v>
      </c>
      <c r="AI18" s="138" t="s">
        <v>392</v>
      </c>
      <c r="AJ18" s="138" t="s">
        <v>392</v>
      </c>
      <c r="AK18" s="138" t="s">
        <v>385</v>
      </c>
      <c r="AL18" s="147" t="s">
        <v>49</v>
      </c>
    </row>
    <row r="19" spans="1:38" s="2" customFormat="1" ht="26.25" customHeight="1" thickBot="1" x14ac:dyDescent="0.25">
      <c r="A19" s="63" t="s">
        <v>53</v>
      </c>
      <c r="B19" s="63" t="s">
        <v>62</v>
      </c>
      <c r="C19" s="64" t="s">
        <v>63</v>
      </c>
      <c r="D19" s="65"/>
      <c r="E19" s="136">
        <v>0.38351350200000001</v>
      </c>
      <c r="F19" s="136">
        <v>8.8734089999999988E-3</v>
      </c>
      <c r="G19" s="136">
        <v>0.16109569399999998</v>
      </c>
      <c r="H19" s="136" t="s">
        <v>392</v>
      </c>
      <c r="I19" s="136">
        <v>1.693301423535739E-2</v>
      </c>
      <c r="J19" s="136">
        <v>2.5162975054492356E-2</v>
      </c>
      <c r="K19" s="136">
        <v>3.7416745000000008E-2</v>
      </c>
      <c r="L19" s="136">
        <v>5.6669034129137796E-3</v>
      </c>
      <c r="M19" s="136">
        <v>0.105043812</v>
      </c>
      <c r="N19" s="136">
        <v>1.2378233281839422E-2</v>
      </c>
      <c r="O19" s="136">
        <v>8.1258959137820211E-4</v>
      </c>
      <c r="P19" s="136">
        <v>4.1414109761717666E-3</v>
      </c>
      <c r="Q19" s="136">
        <v>8.5565616147010573E-4</v>
      </c>
      <c r="R19" s="136">
        <v>3.9471383398445386E-4</v>
      </c>
      <c r="S19" s="136">
        <v>4.0137443565462264E-4</v>
      </c>
      <c r="T19" s="136">
        <v>1.3863781126362065E-3</v>
      </c>
      <c r="U19" s="136">
        <v>4.5656258720280562E-4</v>
      </c>
      <c r="V19" s="136">
        <v>2.0800537565467226E-2</v>
      </c>
      <c r="W19" s="136">
        <v>2.7180454095795943</v>
      </c>
      <c r="X19" s="136">
        <v>6.2832793490204307E-3</v>
      </c>
      <c r="Y19" s="136">
        <v>2.6492642210465021E-2</v>
      </c>
      <c r="Z19" s="136">
        <v>8.3175863974216772E-3</v>
      </c>
      <c r="AA19" s="136">
        <v>8.0136287508476567E-3</v>
      </c>
      <c r="AB19" s="136">
        <v>0.20400417670775478</v>
      </c>
      <c r="AC19" s="136">
        <v>1.5499896772099999E-2</v>
      </c>
      <c r="AD19" s="136">
        <v>2.7947923499999998E-3</v>
      </c>
      <c r="AE19" s="137"/>
      <c r="AF19" s="138">
        <v>440.9123431744585</v>
      </c>
      <c r="AG19" s="138">
        <v>16.439954999999998</v>
      </c>
      <c r="AH19" s="138">
        <v>6521.7583066400002</v>
      </c>
      <c r="AI19" s="138">
        <v>4.8066359999999992</v>
      </c>
      <c r="AJ19" s="138">
        <v>273.47072412</v>
      </c>
      <c r="AK19" s="138">
        <v>7.7448519999999998</v>
      </c>
      <c r="AL19" s="147" t="s">
        <v>398</v>
      </c>
    </row>
    <row r="20" spans="1:38" s="2" customFormat="1" ht="26.25" customHeight="1" thickBot="1" x14ac:dyDescent="0.25">
      <c r="A20" s="63" t="s">
        <v>53</v>
      </c>
      <c r="B20" s="63" t="s">
        <v>64</v>
      </c>
      <c r="C20" s="64" t="s">
        <v>65</v>
      </c>
      <c r="D20" s="65"/>
      <c r="E20" s="136">
        <v>2.1620070350000002</v>
      </c>
      <c r="F20" s="136">
        <v>0.21432609399999997</v>
      </c>
      <c r="G20" s="136">
        <v>7.1362922659999999</v>
      </c>
      <c r="H20" s="136" t="s">
        <v>392</v>
      </c>
      <c r="I20" s="136">
        <v>9.6318801380763014E-2</v>
      </c>
      <c r="J20" s="136">
        <v>0.10879225739903939</v>
      </c>
      <c r="K20" s="136">
        <v>0.14499378100000002</v>
      </c>
      <c r="L20" s="136">
        <v>2.2208660057256326E-2</v>
      </c>
      <c r="M20" s="136">
        <v>3.4381058809999994</v>
      </c>
      <c r="N20" s="136">
        <v>4.0702123754592243E-2</v>
      </c>
      <c r="O20" s="136">
        <v>4.0878238220053726E-3</v>
      </c>
      <c r="P20" s="136">
        <v>2.7366967851367805E-2</v>
      </c>
      <c r="Q20" s="136">
        <v>1.61014915951712E-2</v>
      </c>
      <c r="R20" s="136">
        <v>3.8647291018712164E-2</v>
      </c>
      <c r="S20" s="136">
        <v>2.189804088518521E-2</v>
      </c>
      <c r="T20" s="136">
        <v>0.11404699054724481</v>
      </c>
      <c r="U20" s="136">
        <v>0.18970130659955142</v>
      </c>
      <c r="V20" s="136">
        <v>0.12329397764961825</v>
      </c>
      <c r="W20" s="136">
        <v>0.15812989865342103</v>
      </c>
      <c r="X20" s="136">
        <v>6.3237339987178085E-4</v>
      </c>
      <c r="Y20" s="136">
        <v>1.9203803072303897E-3</v>
      </c>
      <c r="Z20" s="136">
        <v>9.1064560848213801E-4</v>
      </c>
      <c r="AA20" s="136">
        <v>4.6105339886781508E-4</v>
      </c>
      <c r="AB20" s="136">
        <v>3.9244527144521226E-3</v>
      </c>
      <c r="AC20" s="136">
        <v>9.9111632082260898E-2</v>
      </c>
      <c r="AD20" s="136">
        <v>3.4234010924130052E-2</v>
      </c>
      <c r="AE20" s="137"/>
      <c r="AF20" s="138">
        <v>364.02532100000002</v>
      </c>
      <c r="AG20" s="138">
        <v>5106.5676911999999</v>
      </c>
      <c r="AH20" s="138">
        <v>2247.6898054899998</v>
      </c>
      <c r="AI20" s="138">
        <v>12978.137739999998</v>
      </c>
      <c r="AJ20" s="138" t="s">
        <v>392</v>
      </c>
      <c r="AK20" s="138" t="s">
        <v>385</v>
      </c>
      <c r="AL20" s="147" t="s">
        <v>49</v>
      </c>
    </row>
    <row r="21" spans="1:38" s="2" customFormat="1" ht="26.25" customHeight="1" thickBot="1" x14ac:dyDescent="0.25">
      <c r="A21" s="63" t="s">
        <v>53</v>
      </c>
      <c r="B21" s="63" t="s">
        <v>66</v>
      </c>
      <c r="C21" s="64" t="s">
        <v>67</v>
      </c>
      <c r="D21" s="65"/>
      <c r="E21" s="136">
        <v>0.72098411200000001</v>
      </c>
      <c r="F21" s="136">
        <v>6.9601915000000028E-2</v>
      </c>
      <c r="G21" s="136">
        <v>1.088978445</v>
      </c>
      <c r="H21" s="136">
        <v>1.1012869999999999E-2</v>
      </c>
      <c r="I21" s="136">
        <v>6.7371572818225839E-2</v>
      </c>
      <c r="J21" s="136">
        <v>0.1075543153942613</v>
      </c>
      <c r="K21" s="136">
        <v>0.17955362899999999</v>
      </c>
      <c r="L21" s="136">
        <v>1.0868828145165739E-2</v>
      </c>
      <c r="M21" s="136">
        <v>0.42919294099999999</v>
      </c>
      <c r="N21" s="136">
        <v>5.9947417671430608E-2</v>
      </c>
      <c r="O21" s="136">
        <v>1.3195001923539944E-3</v>
      </c>
      <c r="P21" s="136">
        <v>8.0457341331935574E-3</v>
      </c>
      <c r="Q21" s="136">
        <v>2.6099441479006959E-3</v>
      </c>
      <c r="R21" s="136">
        <v>7.0627071079062513E-3</v>
      </c>
      <c r="S21" s="136">
        <v>8.0617998256092525E-3</v>
      </c>
      <c r="T21" s="136">
        <v>5.8903950997760525E-3</v>
      </c>
      <c r="U21" s="136">
        <v>1.3563694926669637E-3</v>
      </c>
      <c r="V21" s="136">
        <v>0.13139006869860873</v>
      </c>
      <c r="W21" s="136">
        <v>9.8121210795740044E-2</v>
      </c>
      <c r="X21" s="136">
        <v>2.7454762275280414E-2</v>
      </c>
      <c r="Y21" s="136">
        <v>5.9463505153183167E-2</v>
      </c>
      <c r="Z21" s="136">
        <v>2.0741272492234654E-2</v>
      </c>
      <c r="AA21" s="136">
        <v>1.8137330658148116E-2</v>
      </c>
      <c r="AB21" s="136">
        <v>0.12579687057884636</v>
      </c>
      <c r="AC21" s="136">
        <v>4.7156217663300008E-4</v>
      </c>
      <c r="AD21" s="136">
        <v>7.4509881863500022E-2</v>
      </c>
      <c r="AE21" s="137"/>
      <c r="AF21" s="138">
        <v>598.10104154695375</v>
      </c>
      <c r="AG21" s="138">
        <v>438.27931715000017</v>
      </c>
      <c r="AH21" s="138">
        <v>8298.0339480999992</v>
      </c>
      <c r="AI21" s="138">
        <v>51.390545279999991</v>
      </c>
      <c r="AJ21" s="138" t="s">
        <v>392</v>
      </c>
      <c r="AK21" s="138" t="s">
        <v>385</v>
      </c>
      <c r="AL21" s="147" t="s">
        <v>49</v>
      </c>
    </row>
    <row r="22" spans="1:38" s="2" customFormat="1" ht="26.25" customHeight="1" thickBot="1" x14ac:dyDescent="0.25">
      <c r="A22" s="63" t="s">
        <v>53</v>
      </c>
      <c r="B22" s="67" t="s">
        <v>68</v>
      </c>
      <c r="C22" s="64" t="s">
        <v>69</v>
      </c>
      <c r="D22" s="65"/>
      <c r="E22" s="136">
        <v>5.8292710719999992</v>
      </c>
      <c r="F22" s="136">
        <v>7.4940422000000007E-2</v>
      </c>
      <c r="G22" s="136">
        <v>0.73448028899999995</v>
      </c>
      <c r="H22" s="136">
        <v>3.747125E-3</v>
      </c>
      <c r="I22" s="136">
        <v>2.9162629991276345E-2</v>
      </c>
      <c r="J22" s="136">
        <v>4.1053439184446643E-2</v>
      </c>
      <c r="K22" s="136">
        <v>4.5972840000000001E-2</v>
      </c>
      <c r="L22" s="136">
        <v>2.0018569001496738E-3</v>
      </c>
      <c r="M22" s="136">
        <v>9.8912900710000002</v>
      </c>
      <c r="N22" s="136">
        <v>0.23199393000000001</v>
      </c>
      <c r="O22" s="136">
        <v>1.8938279999999998E-2</v>
      </c>
      <c r="P22" s="136">
        <v>0.11599696500000001</v>
      </c>
      <c r="Q22" s="136">
        <v>6.2733052499999997E-2</v>
      </c>
      <c r="R22" s="136">
        <v>9.7058684999999992E-2</v>
      </c>
      <c r="S22" s="136">
        <v>0.15316333949999997</v>
      </c>
      <c r="T22" s="136">
        <v>0.11599696500000001</v>
      </c>
      <c r="U22" s="136">
        <v>5.9892310499999997E-2</v>
      </c>
      <c r="V22" s="136">
        <v>1.00372884</v>
      </c>
      <c r="W22" s="136">
        <v>9.7058684999999992E-3</v>
      </c>
      <c r="X22" s="136">
        <v>1.5387352499999998E-5</v>
      </c>
      <c r="Y22" s="136">
        <v>6.6283979999999987E-4</v>
      </c>
      <c r="Z22" s="136">
        <v>1.8228094499999999E-4</v>
      </c>
      <c r="AA22" s="136">
        <v>1.01793255E-4</v>
      </c>
      <c r="AB22" s="136">
        <v>9.6230135249999993E-4</v>
      </c>
      <c r="AC22" s="136">
        <v>1.0889510999999999E-2</v>
      </c>
      <c r="AD22" s="136">
        <v>0.24383035499999997</v>
      </c>
      <c r="AE22" s="137"/>
      <c r="AF22" s="138">
        <v>71.474549999999994</v>
      </c>
      <c r="AG22" s="138">
        <v>7846.3568539999997</v>
      </c>
      <c r="AH22" s="138">
        <v>9926.261064104001</v>
      </c>
      <c r="AI22" s="138">
        <v>96.048755700000001</v>
      </c>
      <c r="AJ22" s="138">
        <v>67.666500000000013</v>
      </c>
      <c r="AK22" s="138" t="s">
        <v>385</v>
      </c>
      <c r="AL22" s="147" t="s">
        <v>49</v>
      </c>
    </row>
    <row r="23" spans="1:38" s="2" customFormat="1" ht="26.25" customHeight="1" thickBot="1" x14ac:dyDescent="0.25">
      <c r="A23" s="63" t="s">
        <v>70</v>
      </c>
      <c r="B23" s="67" t="s">
        <v>363</v>
      </c>
      <c r="C23" s="64" t="s">
        <v>359</v>
      </c>
      <c r="D23" s="110"/>
      <c r="E23" s="136">
        <v>0.46098667166666663</v>
      </c>
      <c r="F23" s="136">
        <v>8.9591478333333335E-2</v>
      </c>
      <c r="G23" s="136">
        <v>3.1863333333333334E-4</v>
      </c>
      <c r="H23" s="136">
        <v>1.1822666666666667E-4</v>
      </c>
      <c r="I23" s="136">
        <v>2.9029146666666669E-2</v>
      </c>
      <c r="J23" s="136">
        <v>2.9029146666666669E-2</v>
      </c>
      <c r="K23" s="136">
        <v>2.9029146666666669E-2</v>
      </c>
      <c r="L23" s="136">
        <v>1.7812703333333336E-2</v>
      </c>
      <c r="M23" s="136">
        <v>1.9237779366666672</v>
      </c>
      <c r="N23" s="136" t="s">
        <v>395</v>
      </c>
      <c r="O23" s="136">
        <v>1.5931666666666667E-4</v>
      </c>
      <c r="P23" s="136" t="s">
        <v>395</v>
      </c>
      <c r="Q23" s="136" t="s">
        <v>395</v>
      </c>
      <c r="R23" s="136">
        <v>7.9658333333333339E-4</v>
      </c>
      <c r="S23" s="136">
        <v>2.7083833333333335E-2</v>
      </c>
      <c r="T23" s="136">
        <v>1.1152166666666668E-3</v>
      </c>
      <c r="U23" s="136">
        <v>1.5931666666666667E-4</v>
      </c>
      <c r="V23" s="136">
        <v>1.5931666666666667E-2</v>
      </c>
      <c r="W23" s="136" t="s">
        <v>395</v>
      </c>
      <c r="X23" s="136">
        <v>5.0101666666666671E-4</v>
      </c>
      <c r="Y23" s="136">
        <v>7.7351666666666667E-4</v>
      </c>
      <c r="Z23" s="136" t="s">
        <v>395</v>
      </c>
      <c r="AA23" s="136" t="s">
        <v>395</v>
      </c>
      <c r="AB23" s="136">
        <v>1.2745333333333334E-3</v>
      </c>
      <c r="AC23" s="136" t="s">
        <v>395</v>
      </c>
      <c r="AD23" s="136" t="s">
        <v>395</v>
      </c>
      <c r="AE23" s="137"/>
      <c r="AF23" s="136">
        <v>676.05098333333342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2.6442177869999997</v>
      </c>
      <c r="F24" s="136">
        <v>4.617197806000001</v>
      </c>
      <c r="G24" s="136">
        <v>2.1332220469999998</v>
      </c>
      <c r="H24" s="136">
        <v>3.6669254000000012E-2</v>
      </c>
      <c r="I24" s="136">
        <v>0.66338613218108544</v>
      </c>
      <c r="J24" s="136">
        <v>0.90587266345838502</v>
      </c>
      <c r="K24" s="136">
        <v>1.3922872319999999</v>
      </c>
      <c r="L24" s="136">
        <v>0.11010229200104341</v>
      </c>
      <c r="M24" s="136">
        <v>3.4381058809999994</v>
      </c>
      <c r="N24" s="136">
        <v>3.1263227187978515E-3</v>
      </c>
      <c r="O24" s="136">
        <v>8.1562439029116737E-4</v>
      </c>
      <c r="P24" s="136">
        <v>2.3492856358379504E-3</v>
      </c>
      <c r="Q24" s="136">
        <v>2.8424691769581823E-3</v>
      </c>
      <c r="R24" s="136">
        <v>2.8080451142663775E-3</v>
      </c>
      <c r="S24" s="136">
        <v>1.2235749495680911E-3</v>
      </c>
      <c r="T24" s="136">
        <v>1.6171370117859369E-2</v>
      </c>
      <c r="U24" s="136">
        <v>7.1881735718121662E-3</v>
      </c>
      <c r="V24" s="136">
        <v>3.1013713360280921E-2</v>
      </c>
      <c r="W24" s="136">
        <v>1.834672484467214E-2</v>
      </c>
      <c r="X24" s="136">
        <v>4.8970629165951329E-4</v>
      </c>
      <c r="Y24" s="136">
        <v>8.2566976504385673E-4</v>
      </c>
      <c r="Z24" s="136">
        <v>2.8126857093701781E-4</v>
      </c>
      <c r="AA24" s="136">
        <v>2.1556783404174835E-4</v>
      </c>
      <c r="AB24" s="136">
        <v>1.8122124616821364E-3</v>
      </c>
      <c r="AC24" s="136">
        <v>4.2352872262586411E-3</v>
      </c>
      <c r="AD24" s="136">
        <v>1.7497153467410989E-3</v>
      </c>
      <c r="AE24" s="137"/>
      <c r="AF24" s="138">
        <v>374.0921039642775</v>
      </c>
      <c r="AG24" s="138">
        <v>2467.8110776000003</v>
      </c>
      <c r="AH24" s="138">
        <v>16625.066409862011</v>
      </c>
      <c r="AI24" s="138">
        <v>1630.1714756000008</v>
      </c>
      <c r="AJ24" s="138">
        <v>11.754975</v>
      </c>
      <c r="AK24" s="138" t="s">
        <v>392</v>
      </c>
      <c r="AL24" s="147" t="s">
        <v>49</v>
      </c>
    </row>
    <row r="25" spans="1:38" s="2" customFormat="1" ht="26.25" customHeight="1" thickBot="1" x14ac:dyDescent="0.25">
      <c r="A25" s="63" t="s">
        <v>73</v>
      </c>
      <c r="B25" s="67" t="s">
        <v>74</v>
      </c>
      <c r="C25" s="69" t="s">
        <v>75</v>
      </c>
      <c r="D25" s="65"/>
      <c r="E25" s="136">
        <v>8.0689440932339138E-2</v>
      </c>
      <c r="F25" s="136">
        <v>9.2475611438102537E-4</v>
      </c>
      <c r="G25" s="136">
        <v>2.1214994397978186E-2</v>
      </c>
      <c r="H25" s="136" t="s">
        <v>395</v>
      </c>
      <c r="I25" s="136">
        <v>5.124538588609734E-4</v>
      </c>
      <c r="J25" s="136">
        <v>5.124538588609734E-4</v>
      </c>
      <c r="K25" s="136">
        <v>5.124538588609734E-4</v>
      </c>
      <c r="L25" s="136">
        <v>2.4597785225326723E-4</v>
      </c>
      <c r="M25" s="136">
        <v>5.2065143693394871E-2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83.290787499284122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6.3829575475816608E-2</v>
      </c>
      <c r="F26" s="136">
        <v>5.4032326359509161E-4</v>
      </c>
      <c r="G26" s="136">
        <v>1.7952466569460149E-2</v>
      </c>
      <c r="H26" s="136" t="s">
        <v>395</v>
      </c>
      <c r="I26" s="136">
        <v>3.5579249513611582E-4</v>
      </c>
      <c r="J26" s="136">
        <v>3.5579249513611582E-4</v>
      </c>
      <c r="K26" s="136">
        <v>3.5579249513611582E-4</v>
      </c>
      <c r="L26" s="136">
        <v>1.7078039766533563E-4</v>
      </c>
      <c r="M26" s="136">
        <v>1.5618809578535448E-2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9.9412534267508761</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12.406920516038822</v>
      </c>
      <c r="F27" s="136">
        <v>16.645104507940182</v>
      </c>
      <c r="G27" s="136">
        <v>0.22019177006993071</v>
      </c>
      <c r="H27" s="136">
        <v>0.40560406739040655</v>
      </c>
      <c r="I27" s="136">
        <v>0.24682470208505153</v>
      </c>
      <c r="J27" s="136">
        <v>0.24682470208505153</v>
      </c>
      <c r="K27" s="136">
        <v>0.24682470208505153</v>
      </c>
      <c r="L27" s="136">
        <v>0.14199006536534148</v>
      </c>
      <c r="M27" s="136">
        <v>181.45827633964672</v>
      </c>
      <c r="N27" s="136">
        <v>1.094469670515547E-3</v>
      </c>
      <c r="O27" s="136">
        <v>1.3568828242459146E-4</v>
      </c>
      <c r="P27" s="136">
        <v>6.1825468829327197E-3</v>
      </c>
      <c r="Q27" s="136">
        <v>2.0577327641659103E-4</v>
      </c>
      <c r="R27" s="136">
        <v>4.8948971163526199E-3</v>
      </c>
      <c r="S27" s="136">
        <v>3.4630624132391276E-3</v>
      </c>
      <c r="T27" s="136">
        <v>1.5268024561872421E-3</v>
      </c>
      <c r="U27" s="136">
        <v>1.4016998798399929E-4</v>
      </c>
      <c r="V27" s="136">
        <v>2.3262499184142131E-2</v>
      </c>
      <c r="W27" s="136">
        <v>0.36457970000000001</v>
      </c>
      <c r="X27" s="136">
        <v>6.1447161514999998E-3</v>
      </c>
      <c r="Y27" s="136">
        <v>8.5428065036000003E-3</v>
      </c>
      <c r="Z27" s="136">
        <v>4.7219267425000003E-3</v>
      </c>
      <c r="AA27" s="136">
        <v>8.9343660220000017E-3</v>
      </c>
      <c r="AB27" s="136">
        <v>2.8343815419600002E-2</v>
      </c>
      <c r="AC27" s="136">
        <v>3.3470420000000003E-4</v>
      </c>
      <c r="AD27" s="136">
        <v>6.9626200000000001E-5</v>
      </c>
      <c r="AE27" s="137"/>
      <c r="AF27" s="138">
        <v>33647.502078126403</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3.041399986989259</v>
      </c>
      <c r="F28" s="136">
        <v>0.70547710165680011</v>
      </c>
      <c r="G28" s="136">
        <v>0.113176613723921</v>
      </c>
      <c r="H28" s="136">
        <v>1.7764486111577854E-2</v>
      </c>
      <c r="I28" s="136">
        <v>0.37050656205316512</v>
      </c>
      <c r="J28" s="136">
        <v>0.37050656205316512</v>
      </c>
      <c r="K28" s="136">
        <v>0.37050656205316512</v>
      </c>
      <c r="L28" s="136">
        <v>0.23174916575688931</v>
      </c>
      <c r="M28" s="136">
        <v>7.1287407227941584</v>
      </c>
      <c r="N28" s="136">
        <v>1.2605770518087415E-4</v>
      </c>
      <c r="O28" s="136">
        <v>1.3871853988673476E-5</v>
      </c>
      <c r="P28" s="136">
        <v>1.074765438241245E-3</v>
      </c>
      <c r="Q28" s="136">
        <v>2.4578499300881809E-5</v>
      </c>
      <c r="R28" s="136">
        <v>1.4814523746936462E-3</v>
      </c>
      <c r="S28" s="136">
        <v>1.0021581669156549E-3</v>
      </c>
      <c r="T28" s="136">
        <v>1.0296554610167106E-4</v>
      </c>
      <c r="U28" s="136">
        <v>2.1413290624416663E-5</v>
      </c>
      <c r="V28" s="136">
        <v>3.7594360521010441E-3</v>
      </c>
      <c r="W28" s="136">
        <v>0.11127009999999998</v>
      </c>
      <c r="X28" s="136">
        <v>3.0341126156999999E-3</v>
      </c>
      <c r="Y28" s="136">
        <v>3.4411782247999998E-3</v>
      </c>
      <c r="Z28" s="136">
        <v>2.6490670726999998E-3</v>
      </c>
      <c r="AA28" s="136">
        <v>2.9128958187000001E-3</v>
      </c>
      <c r="AB28" s="136">
        <v>1.20372537319E-2</v>
      </c>
      <c r="AC28" s="136">
        <v>7.5020799999999998E-5</v>
      </c>
      <c r="AD28" s="136">
        <v>1.6852799999999999E-5</v>
      </c>
      <c r="AE28" s="137"/>
      <c r="AF28" s="138">
        <v>7754.8548552322</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19.047452362240847</v>
      </c>
      <c r="F29" s="136">
        <v>1.4292853232934941</v>
      </c>
      <c r="G29" s="136">
        <v>0.36197985830336132</v>
      </c>
      <c r="H29" s="136">
        <v>7.393791646710968E-3</v>
      </c>
      <c r="I29" s="136">
        <v>0.6594086946264166</v>
      </c>
      <c r="J29" s="136">
        <v>0.6594086946264166</v>
      </c>
      <c r="K29" s="136">
        <v>0.6594086946264166</v>
      </c>
      <c r="L29" s="136">
        <v>0.37224018254841296</v>
      </c>
      <c r="M29" s="136">
        <v>4.7605153049255708</v>
      </c>
      <c r="N29" s="136">
        <v>2.5903034520840038E-4</v>
      </c>
      <c r="O29" s="136">
        <v>2.5916287020608012E-5</v>
      </c>
      <c r="P29" s="136">
        <v>2.742985018006956E-3</v>
      </c>
      <c r="Q29" s="136">
        <v>5.1799442791796078E-5</v>
      </c>
      <c r="R29" s="136">
        <v>4.3965914374140347E-3</v>
      </c>
      <c r="S29" s="136">
        <v>2.9483937017054621E-3</v>
      </c>
      <c r="T29" s="136">
        <v>1.0416211682373135E-4</v>
      </c>
      <c r="U29" s="136">
        <v>5.1766311542376117E-5</v>
      </c>
      <c r="V29" s="136">
        <v>9.3169421401451021E-3</v>
      </c>
      <c r="W29" s="136">
        <v>0.16070499999999999</v>
      </c>
      <c r="X29" s="136">
        <v>2.2957918438999999E-3</v>
      </c>
      <c r="Y29" s="136">
        <v>1.39022950558E-2</v>
      </c>
      <c r="Z29" s="136">
        <v>1.55348581449E-2</v>
      </c>
      <c r="AA29" s="136">
        <v>3.5712317575E-3</v>
      </c>
      <c r="AB29" s="136">
        <v>3.5304176802100004E-2</v>
      </c>
      <c r="AC29" s="136">
        <v>1.048661E-4</v>
      </c>
      <c r="AD29" s="136">
        <v>3.0318700000000002E-5</v>
      </c>
      <c r="AE29" s="137"/>
      <c r="AF29" s="138">
        <v>21837.088936023101</v>
      </c>
      <c r="AG29" s="138" t="s">
        <v>385</v>
      </c>
      <c r="AH29" s="138">
        <v>15.7342764528</v>
      </c>
      <c r="AI29" s="138" t="s">
        <v>385</v>
      </c>
      <c r="AJ29" s="138" t="s">
        <v>385</v>
      </c>
      <c r="AK29" s="138" t="s">
        <v>385</v>
      </c>
      <c r="AL29" s="147" t="s">
        <v>49</v>
      </c>
    </row>
    <row r="30" spans="1:38" s="2" customFormat="1" ht="26.25" customHeight="1" thickBot="1" x14ac:dyDescent="0.25">
      <c r="A30" s="63" t="s">
        <v>78</v>
      </c>
      <c r="B30" s="63" t="s">
        <v>85</v>
      </c>
      <c r="C30" s="64" t="s">
        <v>86</v>
      </c>
      <c r="D30" s="65"/>
      <c r="E30" s="136">
        <v>6.7555691565473752E-2</v>
      </c>
      <c r="F30" s="136">
        <v>0.44324914371706792</v>
      </c>
      <c r="G30" s="136">
        <v>2.781094032913383E-3</v>
      </c>
      <c r="H30" s="136">
        <v>6.3169336621650104E-4</v>
      </c>
      <c r="I30" s="136">
        <v>9.0272436509042774E-3</v>
      </c>
      <c r="J30" s="136">
        <v>9.0272436509042774E-3</v>
      </c>
      <c r="K30" s="136">
        <v>9.0272436509042774E-3</v>
      </c>
      <c r="L30" s="136">
        <v>1.3947657372020972E-3</v>
      </c>
      <c r="M30" s="136">
        <v>3.2170693365131986</v>
      </c>
      <c r="N30" s="136">
        <v>1.9421178728959051E-5</v>
      </c>
      <c r="O30" s="136">
        <v>5.0693028697293793E-6</v>
      </c>
      <c r="P30" s="136">
        <v>9.4302244021885319E-5</v>
      </c>
      <c r="Q30" s="136">
        <v>6.4298851807676245E-6</v>
      </c>
      <c r="R30" s="136">
        <v>6.9279717861839293E-5</v>
      </c>
      <c r="S30" s="136">
        <v>4.9485512758456637E-5</v>
      </c>
      <c r="T30" s="136">
        <v>2.601008209666067E-5</v>
      </c>
      <c r="U30" s="136">
        <v>3.3081991839897136E-6</v>
      </c>
      <c r="V30" s="136">
        <v>5.5533380279769791E-2</v>
      </c>
      <c r="W30" s="136">
        <v>8.0528000000000006E-3</v>
      </c>
      <c r="X30" s="136">
        <v>1.117806819E-4</v>
      </c>
      <c r="Y30" s="136">
        <v>1.6222461920000001E-4</v>
      </c>
      <c r="Z30" s="136">
        <v>8.1167622999999995E-5</v>
      </c>
      <c r="AA30" s="136">
        <v>1.8396726990000002E-4</v>
      </c>
      <c r="AB30" s="136">
        <v>5.39140194E-4</v>
      </c>
      <c r="AC30" s="136">
        <v>8.0528000000000002E-6</v>
      </c>
      <c r="AD30" s="136">
        <v>4.3139000000000003E-6</v>
      </c>
      <c r="AE30" s="137"/>
      <c r="AF30" s="138">
        <v>472.00693647430001</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3.3677796842186716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0.19096353034651981</v>
      </c>
      <c r="J32" s="136">
        <v>0.35690414645349866</v>
      </c>
      <c r="K32" s="136">
        <v>0.46888100183154552</v>
      </c>
      <c r="L32" s="136">
        <v>1.966924362569154E-2</v>
      </c>
      <c r="M32" s="136" t="s">
        <v>385</v>
      </c>
      <c r="N32" s="136">
        <v>0.49092913926234488</v>
      </c>
      <c r="O32" s="136">
        <v>2.2704180388986605E-3</v>
      </c>
      <c r="P32" s="136" t="s">
        <v>395</v>
      </c>
      <c r="Q32" s="136">
        <v>1.5159578389614148E-12</v>
      </c>
      <c r="R32" s="136">
        <v>0.18195017165551183</v>
      </c>
      <c r="S32" s="136">
        <v>3.9842018132691179</v>
      </c>
      <c r="T32" s="136">
        <v>2.875418551706841E-2</v>
      </c>
      <c r="U32" s="136">
        <v>3.8192706069303953E-3</v>
      </c>
      <c r="V32" s="136">
        <v>1.5159578389614148</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15753.914603299399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0.10502530431158147</v>
      </c>
      <c r="J33" s="136">
        <v>0.19449130428070649</v>
      </c>
      <c r="K33" s="136">
        <v>0.38898260856141298</v>
      </c>
      <c r="L33" s="136">
        <v>4.1232156507509804E-3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15753.914603299399</v>
      </c>
      <c r="AL33" s="147" t="s">
        <v>382</v>
      </c>
    </row>
    <row r="34" spans="1:38" s="2" customFormat="1" ht="26.25" customHeight="1" thickBot="1" x14ac:dyDescent="0.25">
      <c r="A34" s="63" t="s">
        <v>70</v>
      </c>
      <c r="B34" s="63" t="s">
        <v>93</v>
      </c>
      <c r="C34" s="64" t="s">
        <v>94</v>
      </c>
      <c r="D34" s="65"/>
      <c r="E34" s="136">
        <v>2.5248565244667502</v>
      </c>
      <c r="F34" s="136">
        <v>0.22405692440401506</v>
      </c>
      <c r="G34" s="136">
        <v>9.6368569636135512E-4</v>
      </c>
      <c r="H34" s="136">
        <v>3.3728999372647427E-4</v>
      </c>
      <c r="I34" s="136">
        <v>6.6012470200752821E-2</v>
      </c>
      <c r="J34" s="136">
        <v>6.9385370138017557E-2</v>
      </c>
      <c r="K34" s="136">
        <v>7.3240112923462997E-2</v>
      </c>
      <c r="L34" s="136">
        <v>4.2908105630489336E-2</v>
      </c>
      <c r="M34" s="136">
        <v>0.51557184755332497</v>
      </c>
      <c r="N34" s="136" t="s">
        <v>395</v>
      </c>
      <c r="O34" s="136">
        <v>4.8184284818067756E-4</v>
      </c>
      <c r="P34" s="136" t="s">
        <v>395</v>
      </c>
      <c r="Q34" s="136" t="s">
        <v>395</v>
      </c>
      <c r="R34" s="136">
        <v>2.4092142409033877E-3</v>
      </c>
      <c r="S34" s="136">
        <v>8.1913284190715169E-2</v>
      </c>
      <c r="T34" s="136">
        <v>3.3728999372647432E-3</v>
      </c>
      <c r="U34" s="136">
        <v>4.8184284818067756E-4</v>
      </c>
      <c r="V34" s="136">
        <v>4.8184284818067753E-2</v>
      </c>
      <c r="W34" s="136">
        <v>4.8184284818067755E-3</v>
      </c>
      <c r="X34" s="136">
        <v>1.4455285445420325E-3</v>
      </c>
      <c r="Y34" s="136">
        <v>2.4092142409033877E-3</v>
      </c>
      <c r="Z34" s="136">
        <v>1.7924553952321206E-6</v>
      </c>
      <c r="AA34" s="136">
        <v>4.1438484943538271E-7</v>
      </c>
      <c r="AB34" s="136">
        <v>3.8569496256900876E-3</v>
      </c>
      <c r="AC34" s="136">
        <v>3.8547427854454199E-4</v>
      </c>
      <c r="AD34" s="136">
        <v>0.48184284818067752</v>
      </c>
      <c r="AE34" s="137"/>
      <c r="AF34" s="138">
        <v>2047.8320000000001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0.66405483082976324</v>
      </c>
      <c r="F36" s="136">
        <v>2.260968528676369E-2</v>
      </c>
      <c r="G36" s="136">
        <v>0.16747915027232363</v>
      </c>
      <c r="H36" s="136">
        <v>5.8617702595313273E-5</v>
      </c>
      <c r="I36" s="136">
        <v>4.6894162076250613E-2</v>
      </c>
      <c r="J36" s="136">
        <v>5.1918536584420333E-2</v>
      </c>
      <c r="K36" s="136">
        <v>5.1918536584420333E-2</v>
      </c>
      <c r="L36" s="136">
        <v>6.2302243901304396E-3</v>
      </c>
      <c r="M36" s="136">
        <v>6.1967285600759751E-2</v>
      </c>
      <c r="N36" s="136">
        <v>1.5073123524509127E-3</v>
      </c>
      <c r="O36" s="136">
        <v>1.6747915027232364E-4</v>
      </c>
      <c r="P36" s="136">
        <v>1.6747915027232364E-4</v>
      </c>
      <c r="Q36" s="136">
        <v>5.6942911092590035E-3</v>
      </c>
      <c r="R36" s="136">
        <v>6.0292494098036506E-3</v>
      </c>
      <c r="S36" s="136">
        <v>1.0467446892020227E-2</v>
      </c>
      <c r="T36" s="136">
        <v>0.26796664043571783</v>
      </c>
      <c r="U36" s="136">
        <v>1.7585310778593982E-3</v>
      </c>
      <c r="V36" s="136">
        <v>1.0048749016339419E-2</v>
      </c>
      <c r="W36" s="136">
        <v>3.9357600313996054E-4</v>
      </c>
      <c r="X36" s="136">
        <v>2.5121872540848544E-4</v>
      </c>
      <c r="Y36" s="136">
        <v>4.1869787568080916E-4</v>
      </c>
      <c r="Z36" s="136">
        <v>3.1151121950652199E-7</v>
      </c>
      <c r="AA36" s="136">
        <v>7.2016034617099175E-8</v>
      </c>
      <c r="AB36" s="136">
        <v>6.7030012834341833E-4</v>
      </c>
      <c r="AC36" s="136">
        <v>1.1723540519062655E-3</v>
      </c>
      <c r="AD36" s="136">
        <v>4.7731557827612233E-3</v>
      </c>
      <c r="AE36" s="137"/>
      <c r="AF36" s="138">
        <v>353.46474664973903</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2.9995853609999998</v>
      </c>
      <c r="F37" s="136">
        <v>6.9030427000000005E-2</v>
      </c>
      <c r="G37" s="136">
        <v>8.6861299999999996E-4</v>
      </c>
      <c r="H37" s="136" t="s">
        <v>385</v>
      </c>
      <c r="I37" s="136">
        <v>1.0495631874272102E-4</v>
      </c>
      <c r="J37" s="136">
        <v>1.0495631874272102E-4</v>
      </c>
      <c r="K37" s="136">
        <v>1.0495631874272102E-4</v>
      </c>
      <c r="L37" s="136">
        <v>4.1982527497088409E-6</v>
      </c>
      <c r="M37" s="136">
        <v>0.34267963099999998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16869.516509560002</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2.7629163540000001</v>
      </c>
      <c r="F39" s="136">
        <v>0.23807986799999986</v>
      </c>
      <c r="G39" s="136">
        <v>2.221719534</v>
      </c>
      <c r="H39" s="136" t="s">
        <v>392</v>
      </c>
      <c r="I39" s="136">
        <v>0.84560135242755852</v>
      </c>
      <c r="J39" s="136">
        <v>1.0217640587205494</v>
      </c>
      <c r="K39" s="136">
        <v>1.5040472610000002</v>
      </c>
      <c r="L39" s="136">
        <v>6.8633673919628671E-2</v>
      </c>
      <c r="M39" s="136">
        <v>4.4642294060000003</v>
      </c>
      <c r="N39" s="136">
        <v>0.10459648419982739</v>
      </c>
      <c r="O39" s="136">
        <v>6.5038606506167126E-3</v>
      </c>
      <c r="P39" s="136">
        <v>6.7587239377771427E-3</v>
      </c>
      <c r="Q39" s="136">
        <v>5.1414107528665919E-3</v>
      </c>
      <c r="R39" s="136">
        <v>1.8747774508344955E-2</v>
      </c>
      <c r="S39" s="136">
        <v>1.5535029952076906E-2</v>
      </c>
      <c r="T39" s="136">
        <v>2.1079896966429736E-2</v>
      </c>
      <c r="U39" s="136">
        <v>1.6132289479711276E-3</v>
      </c>
      <c r="V39" s="136">
        <v>0.34680847861570185</v>
      </c>
      <c r="W39" s="136">
        <v>0.2124471913927613</v>
      </c>
      <c r="X39" s="136">
        <v>5.3072160981082916E-2</v>
      </c>
      <c r="Y39" s="136">
        <v>7.3541847327336402E-2</v>
      </c>
      <c r="Z39" s="136">
        <v>3.8266165854481539E-2</v>
      </c>
      <c r="AA39" s="136">
        <v>3.3592057924187707E-2</v>
      </c>
      <c r="AB39" s="136">
        <v>0.19847223208708856</v>
      </c>
      <c r="AC39" s="136">
        <v>2.3716356515954056E-3</v>
      </c>
      <c r="AD39" s="136">
        <v>9.9343885291887105E-2</v>
      </c>
      <c r="AE39" s="137"/>
      <c r="AF39" s="138">
        <v>254.6009904553917</v>
      </c>
      <c r="AG39" s="138">
        <v>2659.043247607307</v>
      </c>
      <c r="AH39" s="138">
        <v>44201.521007798197</v>
      </c>
      <c r="AI39" s="138">
        <v>138.14859210000003</v>
      </c>
      <c r="AJ39" s="138" t="s">
        <v>392</v>
      </c>
      <c r="AK39" s="138" t="s">
        <v>385</v>
      </c>
      <c r="AL39" s="147" t="s">
        <v>49</v>
      </c>
    </row>
    <row r="40" spans="1:38" s="2" customFormat="1" ht="26.25" customHeight="1" thickBot="1" x14ac:dyDescent="0.25">
      <c r="A40" s="63" t="s">
        <v>70</v>
      </c>
      <c r="B40" s="63" t="s">
        <v>105</v>
      </c>
      <c r="C40" s="64" t="s">
        <v>361</v>
      </c>
      <c r="D40" s="65"/>
      <c r="E40" s="136">
        <v>0.1366339375</v>
      </c>
      <c r="F40" s="136">
        <v>1.4141187499999999E-2</v>
      </c>
      <c r="G40" s="136">
        <v>8.3750000000000003E-5</v>
      </c>
      <c r="H40" s="136">
        <v>3.3500000000000001E-5</v>
      </c>
      <c r="I40" s="136">
        <v>8.8105000000000006E-3</v>
      </c>
      <c r="J40" s="136">
        <v>8.8105000000000006E-3</v>
      </c>
      <c r="K40" s="136">
        <v>8.8105000000000006E-3</v>
      </c>
      <c r="L40" s="136">
        <v>5.4688749999999998E-3</v>
      </c>
      <c r="M40" s="136">
        <v>4.5116125E-2</v>
      </c>
      <c r="N40" s="136" t="s">
        <v>395</v>
      </c>
      <c r="O40" s="136">
        <v>4.1875000000000001E-5</v>
      </c>
      <c r="P40" s="136" t="s">
        <v>395</v>
      </c>
      <c r="Q40" s="136" t="s">
        <v>395</v>
      </c>
      <c r="R40" s="136">
        <v>2.0937500000000001E-4</v>
      </c>
      <c r="S40" s="136">
        <v>7.1187499999999992E-3</v>
      </c>
      <c r="T40" s="136">
        <v>2.9312500000000004E-4</v>
      </c>
      <c r="U40" s="136">
        <v>4.1875000000000001E-5</v>
      </c>
      <c r="V40" s="136">
        <v>4.1875000000000002E-3</v>
      </c>
      <c r="W40" s="136" t="s">
        <v>395</v>
      </c>
      <c r="X40" s="136">
        <v>1.25625E-4</v>
      </c>
      <c r="Y40" s="136">
        <v>2.0937500000000001E-4</v>
      </c>
      <c r="Z40" s="136" t="s">
        <v>395</v>
      </c>
      <c r="AA40" s="136" t="s">
        <v>395</v>
      </c>
      <c r="AB40" s="136">
        <v>3.3500000000000001E-4</v>
      </c>
      <c r="AC40" s="136" t="s">
        <v>395</v>
      </c>
      <c r="AD40" s="136" t="s">
        <v>395</v>
      </c>
      <c r="AE40" s="137"/>
      <c r="AF40" s="138">
        <v>176.75437500000001</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4.2567208687211409</v>
      </c>
      <c r="F41" s="136">
        <v>46.163985055113145</v>
      </c>
      <c r="G41" s="136">
        <v>5.992620712321699</v>
      </c>
      <c r="H41" s="136">
        <v>1.0287593044167314</v>
      </c>
      <c r="I41" s="136">
        <v>23.549676153265015</v>
      </c>
      <c r="J41" s="136">
        <v>23.994908397834454</v>
      </c>
      <c r="K41" s="136">
        <v>25.955370173479519</v>
      </c>
      <c r="L41" s="136">
        <v>1.9801659675255125</v>
      </c>
      <c r="M41" s="136">
        <v>223.82299815545761</v>
      </c>
      <c r="N41" s="136">
        <v>0.40014561969857332</v>
      </c>
      <c r="O41" s="136">
        <v>0.15474248414143835</v>
      </c>
      <c r="P41" s="136">
        <v>0.12778810325543688</v>
      </c>
      <c r="Q41" s="136">
        <v>0.14621421705918236</v>
      </c>
      <c r="R41" s="136">
        <v>0.88244690433459916</v>
      </c>
      <c r="S41" s="136">
        <v>0.19248760352892996</v>
      </c>
      <c r="T41" s="136">
        <v>0.11865569184852645</v>
      </c>
      <c r="U41" s="136">
        <v>5.0881952590656025E-2</v>
      </c>
      <c r="V41" s="136">
        <v>3.3803594366358136</v>
      </c>
      <c r="W41" s="136">
        <v>5.3595119023649564</v>
      </c>
      <c r="X41" s="136">
        <v>5.0514690481540034</v>
      </c>
      <c r="Y41" s="136">
        <v>3.604813823667318</v>
      </c>
      <c r="Z41" s="136">
        <v>2.0568857660353252</v>
      </c>
      <c r="AA41" s="136">
        <v>2.6678899332648225</v>
      </c>
      <c r="AB41" s="136">
        <v>13.381058571121468</v>
      </c>
      <c r="AC41" s="136">
        <v>3.2054066690044212</v>
      </c>
      <c r="AD41" s="136">
        <v>0.1651767720317294</v>
      </c>
      <c r="AE41" s="137"/>
      <c r="AF41" s="138">
        <v>552</v>
      </c>
      <c r="AG41" s="138">
        <v>10034.875268649979</v>
      </c>
      <c r="AH41" s="138">
        <v>70067.874432000011</v>
      </c>
      <c r="AI41" s="138">
        <v>15234.931835865353</v>
      </c>
      <c r="AJ41" s="138" t="s">
        <v>392</v>
      </c>
      <c r="AK41" s="138" t="s">
        <v>385</v>
      </c>
      <c r="AL41" s="147" t="s">
        <v>49</v>
      </c>
    </row>
    <row r="42" spans="1:38" s="2" customFormat="1" ht="26.25" customHeight="1" thickBot="1" x14ac:dyDescent="0.25">
      <c r="A42" s="63" t="s">
        <v>70</v>
      </c>
      <c r="B42" s="63" t="s">
        <v>107</v>
      </c>
      <c r="C42" s="64" t="s">
        <v>108</v>
      </c>
      <c r="D42" s="65"/>
      <c r="E42" s="136">
        <v>9.3567528800000022E-2</v>
      </c>
      <c r="F42" s="136">
        <v>6.0928607200000026E-2</v>
      </c>
      <c r="G42" s="136">
        <v>1.0148800000000003E-4</v>
      </c>
      <c r="H42" s="136">
        <v>2.9305600000000006E-5</v>
      </c>
      <c r="I42" s="136">
        <v>5.1813248000000013E-3</v>
      </c>
      <c r="J42" s="136">
        <v>5.1813248000000013E-3</v>
      </c>
      <c r="K42" s="136">
        <v>5.1813248000000013E-3</v>
      </c>
      <c r="L42" s="136">
        <v>2.963691200000001E-3</v>
      </c>
      <c r="M42" s="136">
        <v>2.1985496912000007</v>
      </c>
      <c r="N42" s="136" t="s">
        <v>395</v>
      </c>
      <c r="O42" s="136">
        <v>5.0744000000000014E-5</v>
      </c>
      <c r="P42" s="136" t="s">
        <v>395</v>
      </c>
      <c r="Q42" s="136" t="s">
        <v>395</v>
      </c>
      <c r="R42" s="136">
        <v>2.5372000000000008E-4</v>
      </c>
      <c r="S42" s="136">
        <v>8.6264800000000023E-3</v>
      </c>
      <c r="T42" s="136">
        <v>3.5520800000000014E-4</v>
      </c>
      <c r="U42" s="136">
        <v>5.0744000000000014E-5</v>
      </c>
      <c r="V42" s="136">
        <v>5.0744000000000015E-3</v>
      </c>
      <c r="W42" s="136" t="s">
        <v>395</v>
      </c>
      <c r="X42" s="136">
        <v>1.8045600000000006E-4</v>
      </c>
      <c r="Y42" s="136">
        <v>2.2549600000000008E-4</v>
      </c>
      <c r="Z42" s="136" t="s">
        <v>395</v>
      </c>
      <c r="AA42" s="136" t="s">
        <v>395</v>
      </c>
      <c r="AB42" s="136">
        <v>4.0595200000000011E-4</v>
      </c>
      <c r="AC42" s="136" t="s">
        <v>395</v>
      </c>
      <c r="AD42" s="136" t="s">
        <v>395</v>
      </c>
      <c r="AE42" s="137"/>
      <c r="AF42" s="138">
        <v>218.56514400000009</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0.154047396</v>
      </c>
      <c r="F43" s="136">
        <v>8.692946E-3</v>
      </c>
      <c r="G43" s="136">
        <v>0.26927259299999995</v>
      </c>
      <c r="H43" s="136" t="s">
        <v>395</v>
      </c>
      <c r="I43" s="136">
        <v>4.7579780208876751E-2</v>
      </c>
      <c r="J43" s="136">
        <v>0.10862259946015583</v>
      </c>
      <c r="K43" s="136">
        <v>0.23758279200000001</v>
      </c>
      <c r="L43" s="136">
        <v>9.1504200079698447E-3</v>
      </c>
      <c r="M43" s="136">
        <v>0.42156593400000003</v>
      </c>
      <c r="N43" s="136">
        <v>3.7200521433734195E-2</v>
      </c>
      <c r="O43" s="136">
        <v>1.0557880289757975E-3</v>
      </c>
      <c r="P43" s="136">
        <v>1.5828492819845164E-3</v>
      </c>
      <c r="Q43" s="136">
        <v>1.1727031449502295E-3</v>
      </c>
      <c r="R43" s="136">
        <v>4.9622218424007925E-3</v>
      </c>
      <c r="S43" s="136">
        <v>5.8870761523422263E-3</v>
      </c>
      <c r="T43" s="136">
        <v>2.0545667024364556E-2</v>
      </c>
      <c r="U43" s="136">
        <v>4.2912817489288249E-4</v>
      </c>
      <c r="V43" s="136">
        <v>7.4767942988991407E-2</v>
      </c>
      <c r="W43" s="136">
        <v>7.2251831735453922E-2</v>
      </c>
      <c r="X43" s="136">
        <v>1.8076834792837976E-2</v>
      </c>
      <c r="Y43" s="136">
        <v>2.4099693478420347E-2</v>
      </c>
      <c r="Z43" s="136">
        <v>1.0119874198501522E-2</v>
      </c>
      <c r="AA43" s="136">
        <v>8.2324205057924711E-3</v>
      </c>
      <c r="AB43" s="136">
        <v>6.0528822975552329E-2</v>
      </c>
      <c r="AC43" s="136">
        <v>3.2475221161412286E-4</v>
      </c>
      <c r="AD43" s="136">
        <v>3.2414120439936744E-2</v>
      </c>
      <c r="AE43" s="137"/>
      <c r="AF43" s="138">
        <v>184.383907259057</v>
      </c>
      <c r="AG43" s="138">
        <v>154.10915090000009</v>
      </c>
      <c r="AH43" s="138">
        <v>1616.6431448600001</v>
      </c>
      <c r="AI43" s="138">
        <v>85.792462600000022</v>
      </c>
      <c r="AJ43" s="138" t="s">
        <v>392</v>
      </c>
      <c r="AK43" s="138" t="s">
        <v>385</v>
      </c>
      <c r="AL43" s="147" t="s">
        <v>49</v>
      </c>
    </row>
    <row r="44" spans="1:38" s="2" customFormat="1" ht="26.25" customHeight="1" thickBot="1" x14ac:dyDescent="0.25">
      <c r="A44" s="63" t="s">
        <v>70</v>
      </c>
      <c r="B44" s="63" t="s">
        <v>111</v>
      </c>
      <c r="C44" s="64" t="s">
        <v>112</v>
      </c>
      <c r="D44" s="65"/>
      <c r="E44" s="136">
        <v>2.6340839172943498</v>
      </c>
      <c r="F44" s="136">
        <v>0.28903111211159316</v>
      </c>
      <c r="G44" s="136">
        <v>1.5448668557621053E-3</v>
      </c>
      <c r="H44" s="136">
        <v>6.1392480446206333E-4</v>
      </c>
      <c r="I44" s="136">
        <v>0.14600088404066547</v>
      </c>
      <c r="J44" s="136">
        <v>0.14600088404066547</v>
      </c>
      <c r="K44" s="136">
        <v>0.14600088404066547</v>
      </c>
      <c r="L44" s="136">
        <v>8.4708304477438684E-2</v>
      </c>
      <c r="M44" s="136">
        <v>1.6489650501735251</v>
      </c>
      <c r="N44" s="136" t="s">
        <v>395</v>
      </c>
      <c r="O44" s="136">
        <v>7.7243342788105263E-4</v>
      </c>
      <c r="P44" s="136" t="s">
        <v>395</v>
      </c>
      <c r="Q44" s="136" t="s">
        <v>395</v>
      </c>
      <c r="R44" s="136">
        <v>3.8621671394052635E-3</v>
      </c>
      <c r="S44" s="136">
        <v>0.13131368273977895</v>
      </c>
      <c r="T44" s="136">
        <v>5.407033995167369E-3</v>
      </c>
      <c r="U44" s="136">
        <v>7.7243342788105263E-4</v>
      </c>
      <c r="V44" s="136">
        <v>7.7243342788105254E-2</v>
      </c>
      <c r="W44" s="136" t="s">
        <v>395</v>
      </c>
      <c r="X44" s="136">
        <v>2.3273551282501051E-3</v>
      </c>
      <c r="Y44" s="136">
        <v>3.8521122947983164E-3</v>
      </c>
      <c r="Z44" s="136" t="s">
        <v>395</v>
      </c>
      <c r="AA44" s="136" t="s">
        <v>395</v>
      </c>
      <c r="AB44" s="136">
        <v>6.1794674230484211E-3</v>
      </c>
      <c r="AC44" s="136" t="s">
        <v>395</v>
      </c>
      <c r="AD44" s="136" t="s">
        <v>395</v>
      </c>
      <c r="AE44" s="137"/>
      <c r="AF44" s="138">
        <v>3262</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0.25751817199999999</v>
      </c>
      <c r="F46" s="136">
        <v>0.53625588199999918</v>
      </c>
      <c r="G46" s="136">
        <v>0.38175752100000004</v>
      </c>
      <c r="H46" s="136">
        <v>1.0593E-2</v>
      </c>
      <c r="I46" s="136">
        <v>4.5986769275422716E-2</v>
      </c>
      <c r="J46" s="136">
        <v>6.1302119497472399E-2</v>
      </c>
      <c r="K46" s="136">
        <v>0.11614546000000001</v>
      </c>
      <c r="L46" s="136">
        <v>3.0417218360350362E-3</v>
      </c>
      <c r="M46" s="136">
        <v>0.31823494099999994</v>
      </c>
      <c r="N46" s="136">
        <v>3.0172151669849136E-2</v>
      </c>
      <c r="O46" s="136">
        <v>4.2185761089211731E-4</v>
      </c>
      <c r="P46" s="136">
        <v>2.0389212419212759E-3</v>
      </c>
      <c r="Q46" s="136">
        <v>1.1780079087854046E-3</v>
      </c>
      <c r="R46" s="136">
        <v>4.8274307715456691E-3</v>
      </c>
      <c r="S46" s="136">
        <v>3.8898663879791788E-3</v>
      </c>
      <c r="T46" s="136">
        <v>1.7456439135959564E-2</v>
      </c>
      <c r="U46" s="136">
        <v>5.0531630488032922E-4</v>
      </c>
      <c r="V46" s="136">
        <v>4.6725605656425681E-2</v>
      </c>
      <c r="W46" s="136">
        <v>4.4000857017612041E-2</v>
      </c>
      <c r="X46" s="136">
        <v>9.5263714157340917E-3</v>
      </c>
      <c r="Y46" s="136">
        <v>1.294098910453069E-2</v>
      </c>
      <c r="Z46" s="136">
        <v>5.8850512596107614E-3</v>
      </c>
      <c r="AA46" s="136">
        <v>4.7073191066361181E-3</v>
      </c>
      <c r="AB46" s="136">
        <v>3.3059730886511665E-2</v>
      </c>
      <c r="AC46" s="136">
        <v>1.5969411641789113E-4</v>
      </c>
      <c r="AD46" s="136">
        <v>3.864912293449211E-2</v>
      </c>
      <c r="AE46" s="137"/>
      <c r="AF46" s="138">
        <v>9.3596252420279864</v>
      </c>
      <c r="AG46" s="138">
        <v>285.70970719999991</v>
      </c>
      <c r="AH46" s="138">
        <v>2865.8246634999996</v>
      </c>
      <c r="AI46" s="138">
        <v>187.09285065</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10.272</v>
      </c>
      <c r="G48" s="136" t="s">
        <v>385</v>
      </c>
      <c r="H48" s="136" t="s">
        <v>385</v>
      </c>
      <c r="I48" s="136">
        <v>0.13696</v>
      </c>
      <c r="J48" s="136">
        <v>0.95872000000000013</v>
      </c>
      <c r="K48" s="136">
        <v>2.0201599999999997</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3.4239999999999999</v>
      </c>
      <c r="AL48" s="147" t="s">
        <v>400</v>
      </c>
    </row>
    <row r="49" spans="1:38" s="2" customFormat="1" ht="26.25" customHeight="1" thickBot="1" x14ac:dyDescent="0.25">
      <c r="A49" s="63" t="s">
        <v>119</v>
      </c>
      <c r="B49" s="63" t="s">
        <v>122</v>
      </c>
      <c r="C49" s="64" t="s">
        <v>123</v>
      </c>
      <c r="D49" s="65"/>
      <c r="E49" s="136">
        <v>1.4380119E-3</v>
      </c>
      <c r="F49" s="136">
        <v>1.23029907E-2</v>
      </c>
      <c r="G49" s="136">
        <v>1.2782328000000001E-3</v>
      </c>
      <c r="H49" s="136">
        <v>5.9118267E-3</v>
      </c>
      <c r="I49" s="136">
        <v>9.7465250999999989E-2</v>
      </c>
      <c r="J49" s="136">
        <v>0.23327748599999998</v>
      </c>
      <c r="K49" s="136">
        <v>0.55443347700000001</v>
      </c>
      <c r="L49" s="136">
        <v>4.7757972989999994E-2</v>
      </c>
      <c r="M49" s="136">
        <v>0.73498385999999993</v>
      </c>
      <c r="N49" s="136">
        <v>0.60716057999999995</v>
      </c>
      <c r="O49" s="136">
        <v>1.1184537E-2</v>
      </c>
      <c r="P49" s="136">
        <v>1.9173492E-2</v>
      </c>
      <c r="Q49" s="136">
        <v>2.0771282999999998E-2</v>
      </c>
      <c r="R49" s="136">
        <v>0.27162447000000001</v>
      </c>
      <c r="S49" s="136">
        <v>7.6693968000000001E-2</v>
      </c>
      <c r="T49" s="136">
        <v>0.19173491999999998</v>
      </c>
      <c r="U49" s="136">
        <v>2.5564656000000002E-2</v>
      </c>
      <c r="V49" s="136">
        <v>0.35151401999999998</v>
      </c>
      <c r="W49" s="136">
        <v>4.7933729999999999</v>
      </c>
      <c r="X49" s="136">
        <v>0.25564656000000002</v>
      </c>
      <c r="Y49" s="136">
        <v>0.31955820000000001</v>
      </c>
      <c r="Z49" s="136">
        <v>0.15977910000000001</v>
      </c>
      <c r="AA49" s="136">
        <v>0.11184537000000001</v>
      </c>
      <c r="AB49" s="136">
        <v>0.84682922999999999</v>
      </c>
      <c r="AC49" s="136" t="s">
        <v>395</v>
      </c>
      <c r="AD49" s="136" t="s">
        <v>395</v>
      </c>
      <c r="AE49" s="137"/>
      <c r="AF49" s="138" t="s">
        <v>385</v>
      </c>
      <c r="AG49" s="138" t="s">
        <v>385</v>
      </c>
      <c r="AH49" s="138" t="s">
        <v>385</v>
      </c>
      <c r="AI49" s="138" t="s">
        <v>385</v>
      </c>
      <c r="AJ49" s="138" t="s">
        <v>385</v>
      </c>
      <c r="AK49" s="138">
        <v>1.597791</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0.76325399999999988</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9.6059999999999999</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2.8044900000000001E-2</v>
      </c>
      <c r="O52" s="136">
        <v>2.8044900000000001E-2</v>
      </c>
      <c r="P52" s="136">
        <v>2.8044900000000001E-2</v>
      </c>
      <c r="Q52" s="136">
        <v>2.8044900000000001E-2</v>
      </c>
      <c r="R52" s="136">
        <v>2.8044900000000001E-2</v>
      </c>
      <c r="S52" s="136">
        <v>2.8044900000000001E-2</v>
      </c>
      <c r="T52" s="136">
        <v>2.8044900000000001E-2</v>
      </c>
      <c r="U52" s="136">
        <v>2.8044900000000001E-2</v>
      </c>
      <c r="V52" s="136">
        <v>2.8044900000000001E-2</v>
      </c>
      <c r="W52" s="136">
        <v>3.1344299999999999E-2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5.4989999999999997</v>
      </c>
      <c r="AL52" s="147" t="s">
        <v>404</v>
      </c>
    </row>
    <row r="53" spans="1:38" s="2" customFormat="1" ht="26.25" customHeight="1" thickBot="1" x14ac:dyDescent="0.25">
      <c r="A53" s="63" t="s">
        <v>119</v>
      </c>
      <c r="B53" s="67" t="s">
        <v>129</v>
      </c>
      <c r="C53" s="69" t="s">
        <v>130</v>
      </c>
      <c r="D53" s="66"/>
      <c r="E53" s="136" t="s">
        <v>385</v>
      </c>
      <c r="F53" s="136">
        <v>2.9627427272428881</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1.4813713636214441</v>
      </c>
      <c r="AL53" s="147" t="s">
        <v>405</v>
      </c>
    </row>
    <row r="54" spans="1:38" s="2" customFormat="1" ht="37.5" customHeight="1" thickBot="1" x14ac:dyDescent="0.25">
      <c r="A54" s="63" t="s">
        <v>119</v>
      </c>
      <c r="B54" s="67" t="s">
        <v>131</v>
      </c>
      <c r="C54" s="69" t="s">
        <v>132</v>
      </c>
      <c r="D54" s="66"/>
      <c r="E54" s="136" t="s">
        <v>385</v>
      </c>
      <c r="F54" s="136">
        <v>0.78061352799999995</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73946.8</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6.4699095147084315E-2</v>
      </c>
      <c r="J57" s="136">
        <v>0.15262643178291796</v>
      </c>
      <c r="K57" s="136">
        <v>0.37568214999999999</v>
      </c>
      <c r="L57" s="136">
        <v>1.9409728544125295E-3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2367.2849999999999</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6.5138700239352407E-3</v>
      </c>
      <c r="J58" s="136">
        <v>7.8166427684331408E-2</v>
      </c>
      <c r="K58" s="136">
        <v>0.65138691900000001</v>
      </c>
      <c r="L58" s="136">
        <v>2.9963802110102108E-5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815.95600000000002</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0.10789116065000001</v>
      </c>
      <c r="J59" s="136">
        <v>0.11263362925000001</v>
      </c>
      <c r="K59" s="136">
        <v>0.11856171500000001</v>
      </c>
      <c r="L59" s="136">
        <v>6.6892519603000013E-5</v>
      </c>
      <c r="M59" s="136" t="s">
        <v>394</v>
      </c>
      <c r="N59" s="136">
        <v>0.30002818419921268</v>
      </c>
      <c r="O59" s="136">
        <v>7.0190338500480121E-3</v>
      </c>
      <c r="P59" s="136">
        <v>7.2139799999999983E-4</v>
      </c>
      <c r="Q59" s="136">
        <v>1.6962665137616028E-2</v>
      </c>
      <c r="R59" s="136">
        <v>2.1642021037648035E-2</v>
      </c>
      <c r="S59" s="136">
        <v>1.6832619999999996E-3</v>
      </c>
      <c r="T59" s="136">
        <v>1.4038067700096024E-2</v>
      </c>
      <c r="U59" s="136">
        <v>8.7737923125600151E-2</v>
      </c>
      <c r="V59" s="136">
        <v>8.8972419999999983E-2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240.46599999999995</v>
      </c>
      <c r="AL59" s="147" t="s">
        <v>410</v>
      </c>
    </row>
    <row r="60" spans="1:38" s="2" customFormat="1" ht="26.25" customHeight="1" thickBot="1" x14ac:dyDescent="0.25">
      <c r="A60" s="63" t="s">
        <v>53</v>
      </c>
      <c r="B60" s="71" t="s">
        <v>142</v>
      </c>
      <c r="C60" s="64" t="s">
        <v>143</v>
      </c>
      <c r="D60" s="110"/>
      <c r="E60" s="136">
        <v>1.6646519999999998E-2</v>
      </c>
      <c r="F60" s="136">
        <v>2.4641499999999999E-4</v>
      </c>
      <c r="G60" s="136">
        <v>4.49659E-3</v>
      </c>
      <c r="H60" s="136" t="s">
        <v>385</v>
      </c>
      <c r="I60" s="136">
        <v>3.3787517824163784E-3</v>
      </c>
      <c r="J60" s="136">
        <v>4.0536282148537058E-2</v>
      </c>
      <c r="K60" s="136">
        <v>0.33778978999999998</v>
      </c>
      <c r="L60" s="136" t="s">
        <v>385</v>
      </c>
      <c r="M60" s="136">
        <v>3.8671280000000002E-2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37.853269346609238</v>
      </c>
      <c r="AG60" s="138">
        <v>23.803079999999998</v>
      </c>
      <c r="AH60" s="138">
        <v>41.980046899999998</v>
      </c>
      <c r="AI60" s="138" t="s">
        <v>392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3.788473783431124E-2</v>
      </c>
      <c r="J61" s="136">
        <v>0.37884737834311244</v>
      </c>
      <c r="K61" s="136">
        <v>1.2617523697336861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1.7155807544788546</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0.29036288399999999</v>
      </c>
      <c r="F63" s="136">
        <v>0.10275143700000001</v>
      </c>
      <c r="G63" s="136">
        <v>0.127833366</v>
      </c>
      <c r="H63" s="136">
        <v>4.4799999999999998E-5</v>
      </c>
      <c r="I63" s="136">
        <v>0.10276674501281759</v>
      </c>
      <c r="J63" s="136">
        <v>0.11030066124976846</v>
      </c>
      <c r="K63" s="136">
        <v>0.13936475100000001</v>
      </c>
      <c r="L63" s="136" t="s">
        <v>395</v>
      </c>
      <c r="M63" s="136">
        <v>1.259238455</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63.49475000000001</v>
      </c>
      <c r="AG63" s="138">
        <v>99.011390949999978</v>
      </c>
      <c r="AH63" s="138">
        <v>1969.4263751599997</v>
      </c>
      <c r="AI63" s="138" t="s">
        <v>392</v>
      </c>
      <c r="AJ63" s="138" t="s">
        <v>385</v>
      </c>
      <c r="AK63" s="138" t="s">
        <v>385</v>
      </c>
      <c r="AL63" s="147" t="s">
        <v>402</v>
      </c>
    </row>
    <row r="64" spans="1:38" s="2" customFormat="1" ht="26.25" customHeight="1" thickBot="1" x14ac:dyDescent="0.25">
      <c r="A64" s="63" t="s">
        <v>53</v>
      </c>
      <c r="B64" s="71" t="s">
        <v>150</v>
      </c>
      <c r="C64" s="64" t="s">
        <v>151</v>
      </c>
      <c r="D64" s="65"/>
      <c r="E64" s="136">
        <v>0.30145440000000001</v>
      </c>
      <c r="F64" s="136">
        <v>4.8174000000000003E-3</v>
      </c>
      <c r="G64" s="136">
        <v>1.4572799999999998E-3</v>
      </c>
      <c r="H64" s="136">
        <v>4.11803E-3</v>
      </c>
      <c r="I64" s="136">
        <v>2.3300996227903489E-2</v>
      </c>
      <c r="J64" s="136">
        <v>3.8834995365596425E-2</v>
      </c>
      <c r="K64" s="136">
        <v>6.4724992999999995E-2</v>
      </c>
      <c r="L64" s="136" t="s">
        <v>385</v>
      </c>
      <c r="M64" s="136">
        <v>0.12151425</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5188.5240000000003</v>
      </c>
      <c r="AI64" s="138" t="s">
        <v>392</v>
      </c>
      <c r="AJ64" s="138" t="s">
        <v>392</v>
      </c>
      <c r="AK64" s="138">
        <v>411.803</v>
      </c>
      <c r="AL64" s="147" t="s">
        <v>414</v>
      </c>
    </row>
    <row r="65" spans="1:38" s="2" customFormat="1" ht="26.25" customHeight="1" thickBot="1" x14ac:dyDescent="0.25">
      <c r="A65" s="63" t="s">
        <v>53</v>
      </c>
      <c r="B65" s="67" t="s">
        <v>152</v>
      </c>
      <c r="C65" s="64" t="s">
        <v>153</v>
      </c>
      <c r="D65" s="65"/>
      <c r="E65" s="136">
        <v>0.20180659511729587</v>
      </c>
      <c r="F65" s="136" t="s">
        <v>385</v>
      </c>
      <c r="G65" s="136" t="s">
        <v>385</v>
      </c>
      <c r="H65" s="136">
        <v>4.5247068476577676E-3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464.34899999999999</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0.41372819</v>
      </c>
      <c r="F67" s="136">
        <v>1.1896293280926081E-5</v>
      </c>
      <c r="G67" s="136">
        <v>2.8772345000000001E-2</v>
      </c>
      <c r="H67" s="136" t="s">
        <v>385</v>
      </c>
      <c r="I67" s="136">
        <v>0.12657177588537324</v>
      </c>
      <c r="J67" s="136">
        <v>0.21095296291719376</v>
      </c>
      <c r="K67" s="136">
        <v>0.35158827600000003</v>
      </c>
      <c r="L67" s="136" t="s">
        <v>395</v>
      </c>
      <c r="M67" s="136">
        <v>7.0758849999999998E-2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232.11671306000002</v>
      </c>
      <c r="AI67" s="138" t="s">
        <v>392</v>
      </c>
      <c r="AJ67" s="138" t="s">
        <v>392</v>
      </c>
      <c r="AK67" s="138">
        <v>99.653000000000006</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0.40697039600000001</v>
      </c>
      <c r="F70" s="136">
        <v>2.568475141</v>
      </c>
      <c r="G70" s="136">
        <v>1.184055012</v>
      </c>
      <c r="H70" s="136">
        <v>0.14578776800000001</v>
      </c>
      <c r="I70" s="136">
        <v>0.16142434477490347</v>
      </c>
      <c r="J70" s="136">
        <v>0.25330645678714386</v>
      </c>
      <c r="K70" s="136">
        <v>0.38484649100000001</v>
      </c>
      <c r="L70" s="136">
        <v>2.9056382059482622E-3</v>
      </c>
      <c r="M70" s="136">
        <v>4.2663831999999999</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96.017890719999997</v>
      </c>
      <c r="AG70" s="138" t="s">
        <v>392</v>
      </c>
      <c r="AH70" s="138">
        <v>1211.93189588</v>
      </c>
      <c r="AI70" s="138">
        <v>5.6725500000000002</v>
      </c>
      <c r="AJ70" s="138" t="s">
        <v>392</v>
      </c>
      <c r="AK70" s="138" t="s">
        <v>385</v>
      </c>
      <c r="AL70" s="147" t="s">
        <v>402</v>
      </c>
    </row>
    <row r="71" spans="1:38" s="2" customFormat="1" ht="26.25" customHeight="1" thickBot="1" x14ac:dyDescent="0.25">
      <c r="A71" s="63" t="s">
        <v>53</v>
      </c>
      <c r="B71" s="63" t="s">
        <v>163</v>
      </c>
      <c r="C71" s="64" t="s">
        <v>164</v>
      </c>
      <c r="D71" s="70"/>
      <c r="E71" s="136">
        <v>6.1643182875808727E-5</v>
      </c>
      <c r="F71" s="136">
        <v>3.6254388060000013</v>
      </c>
      <c r="G71" s="136">
        <v>1.9721660490226453E-6</v>
      </c>
      <c r="H71" s="136">
        <v>1.7870000000000001E-4</v>
      </c>
      <c r="I71" s="136">
        <v>1.7382145610065998E-6</v>
      </c>
      <c r="J71" s="136">
        <v>2.1781517645065042E-6</v>
      </c>
      <c r="K71" s="136">
        <v>2.1998682805459886E-6</v>
      </c>
      <c r="L71" s="136" t="s">
        <v>395</v>
      </c>
      <c r="M71" s="136">
        <v>1.315890800410409E-5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11.426442360000001</v>
      </c>
      <c r="AI71" s="138" t="s">
        <v>392</v>
      </c>
      <c r="AJ71" s="138" t="s">
        <v>392</v>
      </c>
      <c r="AK71" s="138" t="s">
        <v>385</v>
      </c>
      <c r="AL71" s="147" t="s">
        <v>402</v>
      </c>
    </row>
    <row r="72" spans="1:38" s="2" customFormat="1" ht="26.25" customHeight="1" thickBot="1" x14ac:dyDescent="0.25">
      <c r="A72" s="63" t="s">
        <v>53</v>
      </c>
      <c r="B72" s="63" t="s">
        <v>165</v>
      </c>
      <c r="C72" s="64" t="s">
        <v>166</v>
      </c>
      <c r="D72" s="65"/>
      <c r="E72" s="136">
        <v>4.6927551319999994</v>
      </c>
      <c r="F72" s="136">
        <v>0.15168320900000001</v>
      </c>
      <c r="G72" s="136">
        <v>10.113553182000002</v>
      </c>
      <c r="H72" s="136">
        <v>9.4948899999999998E-4</v>
      </c>
      <c r="I72" s="136">
        <v>1.2752133198408384</v>
      </c>
      <c r="J72" s="136">
        <v>2.0170860803292445</v>
      </c>
      <c r="K72" s="136">
        <v>8.6156126559999997</v>
      </c>
      <c r="L72" s="136">
        <v>4.5907679514270178E-3</v>
      </c>
      <c r="M72" s="136">
        <v>67.798106962999995</v>
      </c>
      <c r="N72" s="136">
        <v>18.931577564995738</v>
      </c>
      <c r="O72" s="136">
        <v>9.3202672104287829E-2</v>
      </c>
      <c r="P72" s="136">
        <v>0.18748165323110089</v>
      </c>
      <c r="Q72" s="136">
        <v>0.5477232514638688</v>
      </c>
      <c r="R72" s="136">
        <v>0.86482183467997953</v>
      </c>
      <c r="S72" s="136">
        <v>1.5311825452770618</v>
      </c>
      <c r="T72" s="136">
        <v>0.9507211599633012</v>
      </c>
      <c r="U72" s="136">
        <v>8.4511550000000005E-2</v>
      </c>
      <c r="V72" s="136">
        <v>9.5589352704495152</v>
      </c>
      <c r="W72" s="136">
        <v>32.850815654000002</v>
      </c>
      <c r="X72" s="136" t="s">
        <v>395</v>
      </c>
      <c r="Y72" s="136" t="s">
        <v>395</v>
      </c>
      <c r="Z72" s="136" t="s">
        <v>395</v>
      </c>
      <c r="AA72" s="136" t="s">
        <v>395</v>
      </c>
      <c r="AB72" s="136">
        <v>9.7629683000000007</v>
      </c>
      <c r="AC72" s="136">
        <v>0.109884</v>
      </c>
      <c r="AD72" s="136">
        <v>18.6399945</v>
      </c>
      <c r="AE72" s="137"/>
      <c r="AF72" s="138">
        <v>3.6272875999999998</v>
      </c>
      <c r="AG72" s="138">
        <v>64082.008901599998</v>
      </c>
      <c r="AH72" s="138">
        <v>7177.2875734400004</v>
      </c>
      <c r="AI72" s="138" t="s">
        <v>392</v>
      </c>
      <c r="AJ72" s="138" t="s">
        <v>392</v>
      </c>
      <c r="AK72" s="138">
        <v>4069.56</v>
      </c>
      <c r="AL72" s="147" t="s">
        <v>420</v>
      </c>
    </row>
    <row r="73" spans="1:38" s="2" customFormat="1" ht="26.25" customHeight="1" thickBot="1" x14ac:dyDescent="0.25">
      <c r="A73" s="63" t="s">
        <v>53</v>
      </c>
      <c r="B73" s="63" t="s">
        <v>167</v>
      </c>
      <c r="C73" s="64" t="s">
        <v>168</v>
      </c>
      <c r="D73" s="65"/>
      <c r="E73" s="136">
        <v>0.41239724</v>
      </c>
      <c r="F73" s="136">
        <v>3.0608339000000002E-2</v>
      </c>
      <c r="G73" s="136">
        <v>0.34308218799999995</v>
      </c>
      <c r="H73" s="136">
        <v>1.1E-5</v>
      </c>
      <c r="I73" s="136">
        <v>0.10637650941947417</v>
      </c>
      <c r="J73" s="136">
        <v>0.13487081999296455</v>
      </c>
      <c r="K73" s="136">
        <v>0.14993442800000001</v>
      </c>
      <c r="L73" s="136">
        <v>1.0637650941947418E-2</v>
      </c>
      <c r="M73" s="136">
        <v>2.5911122870000001</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170.934012</v>
      </c>
      <c r="AH73" s="138">
        <v>348.46509999999995</v>
      </c>
      <c r="AI73" s="138" t="s">
        <v>392</v>
      </c>
      <c r="AJ73" s="138" t="s">
        <v>392</v>
      </c>
      <c r="AK73" s="138">
        <v>86.72</v>
      </c>
      <c r="AL73" s="147" t="s">
        <v>421</v>
      </c>
    </row>
    <row r="74" spans="1:38" s="2" customFormat="1" ht="26.25" customHeight="1" thickBot="1" x14ac:dyDescent="0.25">
      <c r="A74" s="63" t="s">
        <v>53</v>
      </c>
      <c r="B74" s="63" t="s">
        <v>169</v>
      </c>
      <c r="C74" s="64" t="s">
        <v>170</v>
      </c>
      <c r="D74" s="65"/>
      <c r="E74" s="136">
        <v>0.29523586600000001</v>
      </c>
      <c r="F74" s="136">
        <v>2.6795270000000001E-3</v>
      </c>
      <c r="G74" s="136">
        <v>1.176084962</v>
      </c>
      <c r="H74" s="136" t="s">
        <v>395</v>
      </c>
      <c r="I74" s="136">
        <v>9.6212890541735846E-2</v>
      </c>
      <c r="J74" s="136">
        <v>0.10833856946761271</v>
      </c>
      <c r="K74" s="136">
        <v>0.117472937</v>
      </c>
      <c r="L74" s="136">
        <v>2.2128964824599242E-3</v>
      </c>
      <c r="M74" s="136">
        <v>7.8648795509999996</v>
      </c>
      <c r="N74" s="136" t="s">
        <v>395</v>
      </c>
      <c r="O74" s="136" t="s">
        <v>395</v>
      </c>
      <c r="P74" s="136" t="s">
        <v>395</v>
      </c>
      <c r="Q74" s="136" t="s">
        <v>395</v>
      </c>
      <c r="R74" s="136" t="s">
        <v>395</v>
      </c>
      <c r="S74" s="136" t="s">
        <v>395</v>
      </c>
      <c r="T74" s="136" t="s">
        <v>395</v>
      </c>
      <c r="U74" s="136" t="s">
        <v>395</v>
      </c>
      <c r="V74" s="136" t="s">
        <v>395</v>
      </c>
      <c r="W74" s="136" t="s">
        <v>395</v>
      </c>
      <c r="X74" s="136">
        <v>7.7044100000000009E-3</v>
      </c>
      <c r="Y74" s="136">
        <v>2.20126E-3</v>
      </c>
      <c r="Z74" s="136">
        <v>2.20126E-3</v>
      </c>
      <c r="AA74" s="136">
        <v>1.10063E-3</v>
      </c>
      <c r="AB74" s="136">
        <v>1.320756E-2</v>
      </c>
      <c r="AC74" s="136" t="s">
        <v>395</v>
      </c>
      <c r="AD74" s="136" t="s">
        <v>385</v>
      </c>
      <c r="AE74" s="137"/>
      <c r="AF74" s="138">
        <v>1.8517249999999999E-2</v>
      </c>
      <c r="AG74" s="138" t="s">
        <v>392</v>
      </c>
      <c r="AH74" s="138">
        <v>8835.7876562111996</v>
      </c>
      <c r="AI74" s="138" t="s">
        <v>392</v>
      </c>
      <c r="AJ74" s="138">
        <v>122.62</v>
      </c>
      <c r="AK74" s="138">
        <v>110.063</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1.6229535999999999E-2</v>
      </c>
      <c r="F78" s="136">
        <v>5.4330000000000003E-4</v>
      </c>
      <c r="G78" s="136">
        <v>4.4068800000000001E-4</v>
      </c>
      <c r="H78" s="136" t="s">
        <v>395</v>
      </c>
      <c r="I78" s="136">
        <v>2.2623306399940269E-3</v>
      </c>
      <c r="J78" s="136">
        <v>2.8677429222332055E-3</v>
      </c>
      <c r="K78" s="136">
        <v>6.8479840000000005E-3</v>
      </c>
      <c r="L78" s="136">
        <v>2.2623306399940268E-6</v>
      </c>
      <c r="M78" s="136">
        <v>5.1292577999999998E-2</v>
      </c>
      <c r="N78" s="136">
        <v>0.32793600000000001</v>
      </c>
      <c r="O78" s="136">
        <v>3.1427199999999995E-2</v>
      </c>
      <c r="P78" s="136">
        <v>3.1427199999999993E-4</v>
      </c>
      <c r="Q78" s="136">
        <v>2.7327999999999995E-2</v>
      </c>
      <c r="R78" s="136">
        <v>0.21862399999999996</v>
      </c>
      <c r="S78" s="136">
        <v>0.38259199999999993</v>
      </c>
      <c r="T78" s="136">
        <v>1.7763199999999996E-3</v>
      </c>
      <c r="U78" s="136" t="s">
        <v>395</v>
      </c>
      <c r="V78" s="136" t="s">
        <v>395</v>
      </c>
      <c r="W78" s="136">
        <v>0.68320000000000003</v>
      </c>
      <c r="X78" s="136" t="s">
        <v>395</v>
      </c>
      <c r="Y78" s="136" t="s">
        <v>395</v>
      </c>
      <c r="Z78" s="136" t="s">
        <v>395</v>
      </c>
      <c r="AA78" s="136" t="s">
        <v>395</v>
      </c>
      <c r="AB78" s="136" t="s">
        <v>395</v>
      </c>
      <c r="AC78" s="136" t="s">
        <v>395</v>
      </c>
      <c r="AD78" s="136">
        <v>5.0556799999999997E-5</v>
      </c>
      <c r="AE78" s="137"/>
      <c r="AF78" s="138" t="s">
        <v>392</v>
      </c>
      <c r="AG78" s="138">
        <v>1.13988</v>
      </c>
      <c r="AH78" s="138">
        <v>129.88400000000001</v>
      </c>
      <c r="AI78" s="138" t="s">
        <v>392</v>
      </c>
      <c r="AJ78" s="138" t="s">
        <v>392</v>
      </c>
      <c r="AK78" s="138">
        <v>13.663999999999998</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1.2575706199999999</v>
      </c>
      <c r="F80" s="136">
        <v>6.4875021000000019E-2</v>
      </c>
      <c r="G80" s="136">
        <v>0.64765453400000028</v>
      </c>
      <c r="H80" s="136">
        <v>8.0287699999999993E-3</v>
      </c>
      <c r="I80" s="136">
        <v>0.18129864377604066</v>
      </c>
      <c r="J80" s="136">
        <v>0.24872260851292771</v>
      </c>
      <c r="K80" s="136">
        <v>0.44225080100000003</v>
      </c>
      <c r="L80" s="136" t="s">
        <v>395</v>
      </c>
      <c r="M80" s="136">
        <v>4.3899404479999991</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0.48654255577275779</v>
      </c>
      <c r="AG80" s="138">
        <v>6.7099999999999991E-5</v>
      </c>
      <c r="AH80" s="138">
        <v>4.2657106386099999</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4.4783628855752795</v>
      </c>
      <c r="G82" s="136" t="s">
        <v>385</v>
      </c>
      <c r="H82" s="136" t="s">
        <v>385</v>
      </c>
      <c r="I82" s="136" t="s">
        <v>395</v>
      </c>
      <c r="J82" s="136" t="s">
        <v>385</v>
      </c>
      <c r="K82" s="136" t="s">
        <v>385</v>
      </c>
      <c r="L82" s="136" t="s">
        <v>385</v>
      </c>
      <c r="M82" s="136" t="s">
        <v>385</v>
      </c>
      <c r="N82" s="136" t="s">
        <v>385</v>
      </c>
      <c r="O82" s="136" t="s">
        <v>385</v>
      </c>
      <c r="P82" s="136">
        <v>3.0126767999999995E-2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5379780</v>
      </c>
      <c r="AL82" s="147" t="s">
        <v>431</v>
      </c>
    </row>
    <row r="83" spans="1:38" s="2" customFormat="1" ht="26.25" customHeight="1" thickBot="1" x14ac:dyDescent="0.25">
      <c r="A83" s="63" t="s">
        <v>53</v>
      </c>
      <c r="B83" s="74" t="s">
        <v>188</v>
      </c>
      <c r="C83" s="75" t="s">
        <v>189</v>
      </c>
      <c r="D83" s="65"/>
      <c r="E83" s="136" t="s">
        <v>395</v>
      </c>
      <c r="F83" s="136">
        <v>1.0959220000240145E-2</v>
      </c>
      <c r="G83" s="136" t="s">
        <v>395</v>
      </c>
      <c r="H83" s="136" t="s">
        <v>385</v>
      </c>
      <c r="I83" s="136">
        <v>4.8745606863903144E-3</v>
      </c>
      <c r="J83" s="136">
        <v>6.5225410331505298E-3</v>
      </c>
      <c r="K83" s="136">
        <v>5.5989746E-2</v>
      </c>
      <c r="L83" s="136">
        <v>2.7784995912424795E-4</v>
      </c>
      <c r="M83" s="136" t="s">
        <v>395</v>
      </c>
      <c r="N83" s="136" t="s">
        <v>385</v>
      </c>
      <c r="O83" s="136" t="s">
        <v>385</v>
      </c>
      <c r="P83" s="136" t="s">
        <v>385</v>
      </c>
      <c r="Q83" s="136" t="s">
        <v>385</v>
      </c>
      <c r="R83" s="136" t="s">
        <v>385</v>
      </c>
      <c r="S83" s="136" t="s">
        <v>385</v>
      </c>
      <c r="T83" s="136" t="s">
        <v>385</v>
      </c>
      <c r="U83" s="136" t="s">
        <v>385</v>
      </c>
      <c r="V83" s="136" t="s">
        <v>385</v>
      </c>
      <c r="W83" s="136">
        <v>3.9940599999999998E-3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57058</v>
      </c>
      <c r="AL83" s="147" t="s">
        <v>432</v>
      </c>
    </row>
    <row r="84" spans="1:38" s="2" customFormat="1" ht="26.25" customHeight="1" thickBot="1" x14ac:dyDescent="0.25">
      <c r="A84" s="63" t="s">
        <v>53</v>
      </c>
      <c r="B84" s="74" t="s">
        <v>190</v>
      </c>
      <c r="C84" s="75" t="s">
        <v>191</v>
      </c>
      <c r="D84" s="65"/>
      <c r="E84" s="136" t="s">
        <v>395</v>
      </c>
      <c r="F84" s="136">
        <v>1.4742399999999999E-2</v>
      </c>
      <c r="G84" s="136" t="s">
        <v>385</v>
      </c>
      <c r="H84" s="136" t="s">
        <v>385</v>
      </c>
      <c r="I84" s="136">
        <v>3.054139711225522E-2</v>
      </c>
      <c r="J84" s="136">
        <v>3.8273393255192904E-2</v>
      </c>
      <c r="K84" s="136">
        <v>3.866E-2</v>
      </c>
      <c r="L84" s="136">
        <v>3.9703816245931787E-4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32.417999999999999</v>
      </c>
      <c r="AL84" s="147" t="s">
        <v>433</v>
      </c>
    </row>
    <row r="85" spans="1:38" s="2" customFormat="1" ht="26.25" customHeight="1" thickBot="1" x14ac:dyDescent="0.25">
      <c r="A85" s="63" t="s">
        <v>185</v>
      </c>
      <c r="B85" s="69" t="s">
        <v>192</v>
      </c>
      <c r="C85" s="75" t="s">
        <v>373</v>
      </c>
      <c r="D85" s="65"/>
      <c r="E85" s="136" t="s">
        <v>385</v>
      </c>
      <c r="F85" s="136">
        <v>13.111401429303562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53.240321999999999</v>
      </c>
      <c r="AL85" s="147" t="s">
        <v>434</v>
      </c>
    </row>
    <row r="86" spans="1:38" s="2" customFormat="1" ht="26.25" customHeight="1" thickBot="1" x14ac:dyDescent="0.25">
      <c r="A86" s="63" t="s">
        <v>185</v>
      </c>
      <c r="B86" s="69" t="s">
        <v>193</v>
      </c>
      <c r="C86" s="73" t="s">
        <v>194</v>
      </c>
      <c r="D86" s="65"/>
      <c r="E86" s="136" t="s">
        <v>385</v>
      </c>
      <c r="F86" s="136">
        <v>6.7001565547890412</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6.8554763099440521</v>
      </c>
      <c r="AL86" s="147" t="s">
        <v>435</v>
      </c>
    </row>
    <row r="87" spans="1:38" s="2" customFormat="1" ht="26.25" customHeight="1" thickBot="1" x14ac:dyDescent="0.25">
      <c r="A87" s="63" t="s">
        <v>185</v>
      </c>
      <c r="B87" s="69" t="s">
        <v>195</v>
      </c>
      <c r="C87" s="73" t="s">
        <v>196</v>
      </c>
      <c r="D87" s="65"/>
      <c r="E87" s="136" t="s">
        <v>385</v>
      </c>
      <c r="F87" s="136">
        <v>5.382814874009318E-2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7.0987244548950917E-2</v>
      </c>
      <c r="AL87" s="147" t="s">
        <v>435</v>
      </c>
    </row>
    <row r="88" spans="1:38" s="2" customFormat="1" ht="26.25" customHeight="1" thickBot="1" x14ac:dyDescent="0.25">
      <c r="A88" s="63" t="s">
        <v>185</v>
      </c>
      <c r="B88" s="69" t="s">
        <v>197</v>
      </c>
      <c r="C88" s="73" t="s">
        <v>198</v>
      </c>
      <c r="D88" s="65"/>
      <c r="E88" s="136" t="s">
        <v>395</v>
      </c>
      <c r="F88" s="136">
        <v>2.5698441891360617</v>
      </c>
      <c r="G88" s="136" t="s">
        <v>395</v>
      </c>
      <c r="H88" s="136" t="s">
        <v>395</v>
      </c>
      <c r="I88" s="136" t="s">
        <v>395</v>
      </c>
      <c r="J88" s="136" t="s">
        <v>395</v>
      </c>
      <c r="K88" s="136" t="s">
        <v>395</v>
      </c>
      <c r="L88" s="136" t="s">
        <v>395</v>
      </c>
      <c r="M88" s="136" t="s">
        <v>395</v>
      </c>
      <c r="N88" s="136" t="s">
        <v>395</v>
      </c>
      <c r="O88" s="136">
        <v>3.2418E-6</v>
      </c>
      <c r="P88" s="136" t="s">
        <v>395</v>
      </c>
      <c r="Q88" s="136">
        <v>1.6209E-5</v>
      </c>
      <c r="R88" s="136">
        <v>1.9450799999999997E-4</v>
      </c>
      <c r="S88" s="136" t="s">
        <v>395</v>
      </c>
      <c r="T88" s="136">
        <v>1.6209E-3</v>
      </c>
      <c r="U88" s="136">
        <v>1.6209E-5</v>
      </c>
      <c r="V88" s="136" t="s">
        <v>395</v>
      </c>
      <c r="W88" s="136" t="s">
        <v>395</v>
      </c>
      <c r="X88" s="136" t="s">
        <v>395</v>
      </c>
      <c r="Y88" s="136" t="s">
        <v>395</v>
      </c>
      <c r="Z88" s="136" t="s">
        <v>395</v>
      </c>
      <c r="AA88" s="136" t="s">
        <v>395</v>
      </c>
      <c r="AB88" s="136">
        <v>8.2665899999999987E-2</v>
      </c>
      <c r="AC88" s="136" t="s">
        <v>395</v>
      </c>
      <c r="AD88" s="136" t="s">
        <v>395</v>
      </c>
      <c r="AE88" s="137"/>
      <c r="AF88" s="138" t="s">
        <v>385</v>
      </c>
      <c r="AG88" s="138" t="s">
        <v>385</v>
      </c>
      <c r="AH88" s="138" t="s">
        <v>385</v>
      </c>
      <c r="AI88" s="138" t="s">
        <v>385</v>
      </c>
      <c r="AJ88" s="138" t="s">
        <v>385</v>
      </c>
      <c r="AK88" s="138">
        <v>9.3290921000000093</v>
      </c>
      <c r="AL88" s="147" t="s">
        <v>435</v>
      </c>
    </row>
    <row r="89" spans="1:38" s="2" customFormat="1" ht="26.25" customHeight="1" thickBot="1" x14ac:dyDescent="0.25">
      <c r="A89" s="63" t="s">
        <v>185</v>
      </c>
      <c r="B89" s="69" t="s">
        <v>199</v>
      </c>
      <c r="C89" s="73" t="s">
        <v>200</v>
      </c>
      <c r="D89" s="65"/>
      <c r="E89" s="136" t="s">
        <v>385</v>
      </c>
      <c r="F89" s="136">
        <v>1.4050454047855456</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4.7469435079906761</v>
      </c>
      <c r="AL89" s="147" t="s">
        <v>435</v>
      </c>
    </row>
    <row r="90" spans="1:38" s="7" customFormat="1" ht="26.25" customHeight="1" thickBot="1" x14ac:dyDescent="0.25">
      <c r="A90" s="63" t="s">
        <v>185</v>
      </c>
      <c r="B90" s="69" t="s">
        <v>201</v>
      </c>
      <c r="C90" s="73" t="s">
        <v>202</v>
      </c>
      <c r="D90" s="65"/>
      <c r="E90" s="136" t="s">
        <v>395</v>
      </c>
      <c r="F90" s="136">
        <v>0.3142895394906759</v>
      </c>
      <c r="G90" s="136">
        <v>1.7239944456609452E-2</v>
      </c>
      <c r="H90" s="136" t="s">
        <v>395</v>
      </c>
      <c r="I90" s="136" t="s">
        <v>395</v>
      </c>
      <c r="J90" s="136" t="s">
        <v>395</v>
      </c>
      <c r="K90" s="136" t="s">
        <v>395</v>
      </c>
      <c r="L90" s="136" t="s">
        <v>395</v>
      </c>
      <c r="M90" s="136" t="s">
        <v>395</v>
      </c>
      <c r="N90" s="136">
        <v>1.8389274087050078E-4</v>
      </c>
      <c r="O90" s="136">
        <v>2.2986592608812599E-4</v>
      </c>
      <c r="P90" s="136">
        <v>1.14932963044063E-4</v>
      </c>
      <c r="Q90" s="136">
        <v>2.5285251869693867E-4</v>
      </c>
      <c r="R90" s="136">
        <v>1.6090614826168819E-4</v>
      </c>
      <c r="S90" s="136">
        <v>1.14932963044063E-4</v>
      </c>
      <c r="T90" s="136">
        <v>1.14932963044063E-4</v>
      </c>
      <c r="U90" s="136">
        <v>9.194637043525039E-5</v>
      </c>
      <c r="V90" s="136">
        <v>4.3214794104567664</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0.50082607385897604</v>
      </c>
      <c r="AL90" s="145" t="s">
        <v>435</v>
      </c>
    </row>
    <row r="91" spans="1:38" s="2" customFormat="1" ht="26.25" customHeight="1" thickBot="1" x14ac:dyDescent="0.25">
      <c r="A91" s="63" t="s">
        <v>185</v>
      </c>
      <c r="B91" s="67" t="s">
        <v>374</v>
      </c>
      <c r="C91" s="69" t="s">
        <v>203</v>
      </c>
      <c r="D91" s="65"/>
      <c r="E91" s="136">
        <v>1.2158156999999999E-2</v>
      </c>
      <c r="F91" s="136">
        <v>3.2336896679999998E-2</v>
      </c>
      <c r="G91" s="136">
        <v>1.5336767999999999E-3</v>
      </c>
      <c r="H91" s="136">
        <v>2.7726884550000001E-2</v>
      </c>
      <c r="I91" s="136">
        <v>0.18041815620959997</v>
      </c>
      <c r="J91" s="136">
        <v>0.18044252237279998</v>
      </c>
      <c r="K91" s="136">
        <v>0.18044755506719998</v>
      </c>
      <c r="L91" s="136">
        <v>8.1176300549999997E-2</v>
      </c>
      <c r="M91" s="136">
        <v>0.37176390870000003</v>
      </c>
      <c r="N91" s="136">
        <v>0.39814655999999998</v>
      </c>
      <c r="O91" s="136">
        <v>3.6829959000000002E-2</v>
      </c>
      <c r="P91" s="136">
        <v>2.8946879999999998E-5</v>
      </c>
      <c r="Q91" s="136">
        <v>6.754272E-4</v>
      </c>
      <c r="R91" s="136">
        <v>7.9223039999999998E-3</v>
      </c>
      <c r="S91" s="136">
        <v>0.26155931579999997</v>
      </c>
      <c r="T91" s="136">
        <v>3.3274377899999999E-2</v>
      </c>
      <c r="U91" s="136" t="s">
        <v>395</v>
      </c>
      <c r="V91" s="136">
        <v>0.15007757790000001</v>
      </c>
      <c r="W91" s="136">
        <v>6.6811769999999999E-4</v>
      </c>
      <c r="X91" s="136">
        <v>7.4161064699999999E-4</v>
      </c>
      <c r="Y91" s="136">
        <v>3.0065296499999999E-4</v>
      </c>
      <c r="Z91" s="136">
        <v>3.0065296499999999E-4</v>
      </c>
      <c r="AA91" s="136">
        <v>3.0065296499999999E-4</v>
      </c>
      <c r="AB91" s="136">
        <v>1.6435695420000001E-3</v>
      </c>
      <c r="AC91" s="136" t="s">
        <v>395</v>
      </c>
      <c r="AD91" s="136" t="s">
        <v>395</v>
      </c>
      <c r="AE91" s="137"/>
      <c r="AF91" s="138" t="s">
        <v>392</v>
      </c>
      <c r="AG91" s="138" t="s">
        <v>392</v>
      </c>
      <c r="AH91" s="138" t="s">
        <v>392</v>
      </c>
      <c r="AI91" s="138" t="s">
        <v>392</v>
      </c>
      <c r="AJ91" s="138" t="s">
        <v>392</v>
      </c>
      <c r="AK91" s="138">
        <v>7.1890169999999998</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2.9146287408312588E-2</v>
      </c>
      <c r="J92" s="136">
        <v>0.10887331670091314</v>
      </c>
      <c r="K92" s="136">
        <v>0.266941392</v>
      </c>
      <c r="L92" s="136">
        <v>7.5780347261612726E-4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410.47433281680424</v>
      </c>
      <c r="AL92" s="147" t="s">
        <v>428</v>
      </c>
    </row>
    <row r="93" spans="1:38" s="2" customFormat="1" ht="26.25" customHeight="1" thickBot="1" x14ac:dyDescent="0.25">
      <c r="A93" s="63" t="s">
        <v>53</v>
      </c>
      <c r="B93" s="67" t="s">
        <v>206</v>
      </c>
      <c r="C93" s="64" t="s">
        <v>375</v>
      </c>
      <c r="D93" s="70"/>
      <c r="E93" s="136" t="s">
        <v>385</v>
      </c>
      <c r="F93" s="136">
        <v>2.9526525856974737</v>
      </c>
      <c r="G93" s="136" t="s">
        <v>385</v>
      </c>
      <c r="H93" s="136" t="s">
        <v>385</v>
      </c>
      <c r="I93" s="136">
        <v>1.5703214377414784E-3</v>
      </c>
      <c r="J93" s="136">
        <v>6.2812840433325258E-3</v>
      </c>
      <c r="K93" s="136">
        <v>1.5703209999999999E-2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1007.8873628035207</v>
      </c>
      <c r="AL93" s="147" t="s">
        <v>429</v>
      </c>
    </row>
    <row r="94" spans="1:38" s="2" customFormat="1" ht="26.25" customHeight="1" thickBot="1" x14ac:dyDescent="0.25">
      <c r="A94" s="63" t="s">
        <v>53</v>
      </c>
      <c r="B94" s="76" t="s">
        <v>376</v>
      </c>
      <c r="C94" s="64" t="s">
        <v>207</v>
      </c>
      <c r="D94" s="65"/>
      <c r="E94" s="136">
        <v>5.5870999999999994E-5</v>
      </c>
      <c r="F94" s="136">
        <v>2.3897196000000002E-2</v>
      </c>
      <c r="G94" s="136">
        <v>2.4079999999999586E-7</v>
      </c>
      <c r="H94" s="136">
        <v>5.5539999999999999E-3</v>
      </c>
      <c r="I94" s="136">
        <v>4.7232878169457446E-4</v>
      </c>
      <c r="J94" s="136">
        <v>1.6541631738418298E-3</v>
      </c>
      <c r="K94" s="136">
        <v>4.023067E-3</v>
      </c>
      <c r="L94" s="136" t="s">
        <v>395</v>
      </c>
      <c r="M94" s="136">
        <v>3.1920200000000007E-5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1.3229166039999996</v>
      </c>
      <c r="AI94" s="138" t="s">
        <v>385</v>
      </c>
      <c r="AJ94" s="138" t="s">
        <v>385</v>
      </c>
      <c r="AK94" s="138" t="s">
        <v>385</v>
      </c>
      <c r="AL94" s="147" t="s">
        <v>385</v>
      </c>
    </row>
    <row r="95" spans="1:38" s="2" customFormat="1" ht="26.25" customHeight="1" thickBot="1" x14ac:dyDescent="0.25">
      <c r="A95" s="63" t="s">
        <v>53</v>
      </c>
      <c r="B95" s="76" t="s">
        <v>208</v>
      </c>
      <c r="C95" s="64" t="s">
        <v>209</v>
      </c>
      <c r="D95" s="70"/>
      <c r="E95" s="136">
        <v>0.31343925899999997</v>
      </c>
      <c r="F95" s="136">
        <v>0.21029824699999999</v>
      </c>
      <c r="G95" s="136">
        <v>1.593379E-3</v>
      </c>
      <c r="H95" s="136">
        <v>6.6091000000000001E-4</v>
      </c>
      <c r="I95" s="136">
        <v>7.8823042095401155E-2</v>
      </c>
      <c r="J95" s="136">
        <v>0.19690001440501059</v>
      </c>
      <c r="K95" s="136">
        <v>0.49185637400000004</v>
      </c>
      <c r="L95" s="136" t="s">
        <v>395</v>
      </c>
      <c r="M95" s="136">
        <v>0.32364025700000004</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5.3035199999999998E-2</v>
      </c>
      <c r="AG95" s="138" t="s">
        <v>392</v>
      </c>
      <c r="AH95" s="138">
        <v>0.22558403547999994</v>
      </c>
      <c r="AI95" s="138">
        <v>0.1300452</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5.37978E-2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0.53797799999999996</v>
      </c>
      <c r="AE97" s="137"/>
      <c r="AF97" s="138" t="s">
        <v>385</v>
      </c>
      <c r="AG97" s="138" t="s">
        <v>385</v>
      </c>
      <c r="AH97" s="138" t="s">
        <v>385</v>
      </c>
      <c r="AI97" s="138" t="s">
        <v>385</v>
      </c>
      <c r="AJ97" s="138" t="s">
        <v>385</v>
      </c>
      <c r="AK97" s="138">
        <v>5379780</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6.4517362267420456E-2</v>
      </c>
      <c r="F99" s="139">
        <v>4.7884780625248125</v>
      </c>
      <c r="G99" s="139" t="s">
        <v>385</v>
      </c>
      <c r="H99" s="139">
        <v>1.7056768696380591</v>
      </c>
      <c r="I99" s="139">
        <v>5.5638106438356164E-2</v>
      </c>
      <c r="J99" s="139">
        <v>8.5492700136986302E-2</v>
      </c>
      <c r="K99" s="139">
        <v>0.18726972410958903</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230379</v>
      </c>
      <c r="AL99" s="148" t="s">
        <v>391</v>
      </c>
    </row>
    <row r="100" spans="1:38" s="2" customFormat="1" ht="26.25" customHeight="1" thickBot="1" x14ac:dyDescent="0.25">
      <c r="A100" s="63" t="s">
        <v>216</v>
      </c>
      <c r="B100" s="63" t="s">
        <v>218</v>
      </c>
      <c r="C100" s="64" t="s">
        <v>378</v>
      </c>
      <c r="D100" s="77"/>
      <c r="E100" s="139">
        <v>5.8562022930288782E-2</v>
      </c>
      <c r="F100" s="139">
        <v>3.7706660927733946</v>
      </c>
      <c r="G100" s="139" t="s">
        <v>385</v>
      </c>
      <c r="H100" s="139">
        <v>1.5963106702140919</v>
      </c>
      <c r="I100" s="139">
        <v>5.6257959726027394E-2</v>
      </c>
      <c r="J100" s="139">
        <v>8.4870972684931489E-2</v>
      </c>
      <c r="K100" s="139">
        <v>0.18499268621917805</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394811</v>
      </c>
      <c r="AL100" s="148" t="s">
        <v>391</v>
      </c>
    </row>
    <row r="101" spans="1:38" s="2" customFormat="1" ht="26.25" customHeight="1" thickBot="1" x14ac:dyDescent="0.25">
      <c r="A101" s="63" t="s">
        <v>216</v>
      </c>
      <c r="B101" s="63" t="s">
        <v>219</v>
      </c>
      <c r="C101" s="64" t="s">
        <v>220</v>
      </c>
      <c r="D101" s="77"/>
      <c r="E101" s="139">
        <v>1.0324237582926211E-2</v>
      </c>
      <c r="F101" s="139">
        <v>5.3455038000000003E-2</v>
      </c>
      <c r="G101" s="139" t="s">
        <v>385</v>
      </c>
      <c r="H101" s="139">
        <v>0.50333291809463543</v>
      </c>
      <c r="I101" s="139">
        <v>6.3260399999999998E-3</v>
      </c>
      <c r="J101" s="139">
        <v>9.4092340859999995E-3</v>
      </c>
      <c r="K101" s="139">
        <v>2.1954879534000001E-2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316302</v>
      </c>
      <c r="AL101" s="148" t="s">
        <v>391</v>
      </c>
    </row>
    <row r="102" spans="1:38" s="2" customFormat="1" ht="26.25" customHeight="1" thickBot="1" x14ac:dyDescent="0.25">
      <c r="A102" s="63" t="s">
        <v>216</v>
      </c>
      <c r="B102" s="63" t="s">
        <v>221</v>
      </c>
      <c r="C102" s="64" t="s">
        <v>356</v>
      </c>
      <c r="D102" s="77"/>
      <c r="E102" s="139">
        <v>1.2165297826374591E-2</v>
      </c>
      <c r="F102" s="139">
        <v>0.89716702200000009</v>
      </c>
      <c r="G102" s="139" t="s">
        <v>385</v>
      </c>
      <c r="H102" s="139">
        <v>3.5987367668219341</v>
      </c>
      <c r="I102" s="139">
        <v>9.5125820000000003E-3</v>
      </c>
      <c r="J102" s="139">
        <v>0.21138517000000004</v>
      </c>
      <c r="K102" s="139">
        <v>1.4664852399999999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1517291</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1.4426520533020041E-3</v>
      </c>
      <c r="F104" s="139">
        <v>2.1889212000000002E-2</v>
      </c>
      <c r="G104" s="139" t="s">
        <v>385</v>
      </c>
      <c r="H104" s="139">
        <v>8.0001609985671865E-2</v>
      </c>
      <c r="I104" s="139">
        <v>4.0709088000000004E-4</v>
      </c>
      <c r="J104" s="139">
        <v>1.2212726400000001E-3</v>
      </c>
      <c r="K104" s="139">
        <v>2.8496361600000007E-3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40386</v>
      </c>
      <c r="AL104" s="148" t="s">
        <v>391</v>
      </c>
    </row>
    <row r="105" spans="1:38" s="2" customFormat="1" ht="26.25" customHeight="1" thickBot="1" x14ac:dyDescent="0.25">
      <c r="A105" s="63" t="s">
        <v>216</v>
      </c>
      <c r="B105" s="63" t="s">
        <v>226</v>
      </c>
      <c r="C105" s="64" t="s">
        <v>227</v>
      </c>
      <c r="D105" s="77"/>
      <c r="E105" s="139">
        <v>9.124116929337333E-4</v>
      </c>
      <c r="F105" s="139">
        <v>3.3699825000000003E-2</v>
      </c>
      <c r="G105" s="139" t="s">
        <v>385</v>
      </c>
      <c r="H105" s="139">
        <v>5.18384313784798E-2</v>
      </c>
      <c r="I105" s="139">
        <v>7.7253399999999996E-4</v>
      </c>
      <c r="J105" s="139">
        <v>1.213982E-3</v>
      </c>
      <c r="K105" s="139">
        <v>2.6486879999999997E-3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7883</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1.279758030898176E-2</v>
      </c>
      <c r="F107" s="139">
        <v>1.303797825</v>
      </c>
      <c r="G107" s="139" t="s">
        <v>385</v>
      </c>
      <c r="H107" s="139">
        <v>1.5158177459453721</v>
      </c>
      <c r="I107" s="139">
        <v>2.3705415000000001E-2</v>
      </c>
      <c r="J107" s="139">
        <v>0.31607220000000003</v>
      </c>
      <c r="K107" s="139">
        <v>1.50134295</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7901805</v>
      </c>
      <c r="AL107" s="148" t="s">
        <v>391</v>
      </c>
    </row>
    <row r="108" spans="1:38" s="2" customFormat="1" ht="26.25" customHeight="1" thickBot="1" x14ac:dyDescent="0.25">
      <c r="A108" s="63" t="s">
        <v>216</v>
      </c>
      <c r="B108" s="63" t="s">
        <v>231</v>
      </c>
      <c r="C108" s="64" t="s">
        <v>350</v>
      </c>
      <c r="D108" s="77"/>
      <c r="E108" s="139">
        <v>3.0873368877747009E-2</v>
      </c>
      <c r="F108" s="139">
        <v>0.76175629200000006</v>
      </c>
      <c r="G108" s="139" t="s">
        <v>385</v>
      </c>
      <c r="H108" s="139">
        <v>1.353279837241695</v>
      </c>
      <c r="I108" s="139">
        <v>1.4106598E-2</v>
      </c>
      <c r="J108" s="139">
        <v>0.14106598000000001</v>
      </c>
      <c r="K108" s="139">
        <v>0.28213196000000001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7053299</v>
      </c>
      <c r="AL108" s="148" t="s">
        <v>391</v>
      </c>
    </row>
    <row r="109" spans="1:38" s="2" customFormat="1" ht="26.25" customHeight="1" thickBot="1" x14ac:dyDescent="0.25">
      <c r="A109" s="63" t="s">
        <v>216</v>
      </c>
      <c r="B109" s="63" t="s">
        <v>232</v>
      </c>
      <c r="C109" s="64" t="s">
        <v>351</v>
      </c>
      <c r="D109" s="77"/>
      <c r="E109" s="139">
        <v>2.2990955751878402E-3</v>
      </c>
      <c r="F109" s="139">
        <v>0.170600364</v>
      </c>
      <c r="G109" s="139" t="s">
        <v>385</v>
      </c>
      <c r="H109" s="139">
        <v>0.21102211571994431</v>
      </c>
      <c r="I109" s="139">
        <v>6.9775200000000001E-3</v>
      </c>
      <c r="J109" s="139">
        <v>3.8376359999999998E-2</v>
      </c>
      <c r="K109" s="139">
        <v>3.8376359999999998E-2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348876</v>
      </c>
      <c r="AL109" s="148" t="s">
        <v>391</v>
      </c>
    </row>
    <row r="110" spans="1:38" s="2" customFormat="1" ht="26.25" customHeight="1" thickBot="1" x14ac:dyDescent="0.25">
      <c r="A110" s="63" t="s">
        <v>216</v>
      </c>
      <c r="B110" s="63" t="s">
        <v>233</v>
      </c>
      <c r="C110" s="64" t="s">
        <v>352</v>
      </c>
      <c r="D110" s="77"/>
      <c r="E110" s="139">
        <v>1.37219785372608E-3</v>
      </c>
      <c r="F110" s="139">
        <v>0.14006133599999998</v>
      </c>
      <c r="G110" s="139" t="s">
        <v>385</v>
      </c>
      <c r="H110" s="139">
        <v>0.1067330248300157</v>
      </c>
      <c r="I110" s="139">
        <v>6.1085999999999996E-3</v>
      </c>
      <c r="J110" s="139">
        <v>4.3900559999999998E-2</v>
      </c>
      <c r="K110" s="139">
        <v>4.3900559999999998E-2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286424</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4.0969199999999999</v>
      </c>
      <c r="F112" s="139" t="s">
        <v>385</v>
      </c>
      <c r="G112" s="139" t="s">
        <v>385</v>
      </c>
      <c r="H112" s="139">
        <v>3.7158250000000002</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102423000</v>
      </c>
      <c r="AL112" s="148" t="s">
        <v>393</v>
      </c>
    </row>
    <row r="113" spans="1:38" s="2" customFormat="1" ht="26.25" customHeight="1" thickBot="1" x14ac:dyDescent="0.25">
      <c r="A113" s="63" t="s">
        <v>235</v>
      </c>
      <c r="B113" s="78" t="s">
        <v>238</v>
      </c>
      <c r="C113" s="79" t="s">
        <v>239</v>
      </c>
      <c r="D113" s="65"/>
      <c r="E113" s="139">
        <v>1.6222271843111371</v>
      </c>
      <c r="F113" s="139" t="s">
        <v>394</v>
      </c>
      <c r="G113" s="139" t="s">
        <v>385</v>
      </c>
      <c r="H113" s="139">
        <v>15.876622008879639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67335156.98218897</v>
      </c>
      <c r="AL113" s="148" t="s">
        <v>393</v>
      </c>
    </row>
    <row r="114" spans="1:38" s="2" customFormat="1" ht="26.25" customHeight="1" thickBot="1" x14ac:dyDescent="0.25">
      <c r="A114" s="63" t="s">
        <v>235</v>
      </c>
      <c r="B114" s="78" t="s">
        <v>240</v>
      </c>
      <c r="C114" s="79" t="s">
        <v>357</v>
      </c>
      <c r="D114" s="65"/>
      <c r="E114" s="139">
        <v>2.4591976E-3</v>
      </c>
      <c r="F114" s="139" t="s">
        <v>385</v>
      </c>
      <c r="G114" s="139" t="s">
        <v>385</v>
      </c>
      <c r="H114" s="139">
        <v>7.9923922000000001E-3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61479.94</v>
      </c>
      <c r="AL114" s="148" t="s">
        <v>393</v>
      </c>
    </row>
    <row r="115" spans="1:38" s="2" customFormat="1" ht="26.25" customHeight="1" thickBot="1" x14ac:dyDescent="0.25">
      <c r="A115" s="63" t="s">
        <v>235</v>
      </c>
      <c r="B115" s="78" t="s">
        <v>241</v>
      </c>
      <c r="C115" s="79" t="s">
        <v>242</v>
      </c>
      <c r="D115" s="65"/>
      <c r="E115" s="139">
        <v>4.0497185200019034E-2</v>
      </c>
      <c r="F115" s="139" t="s">
        <v>385</v>
      </c>
      <c r="G115" s="139" t="s">
        <v>385</v>
      </c>
      <c r="H115" s="139">
        <v>8.0994370400038068E-2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1012429.6300004759</v>
      </c>
      <c r="AL115" s="148" t="s">
        <v>393</v>
      </c>
    </row>
    <row r="116" spans="1:38" s="2" customFormat="1" ht="26.25" customHeight="1" thickBot="1" x14ac:dyDescent="0.25">
      <c r="A116" s="63" t="s">
        <v>235</v>
      </c>
      <c r="B116" s="63" t="s">
        <v>243</v>
      </c>
      <c r="C116" s="69" t="s">
        <v>379</v>
      </c>
      <c r="D116" s="65"/>
      <c r="E116" s="139">
        <v>0.88116601725890764</v>
      </c>
      <c r="F116" s="139" t="s">
        <v>394</v>
      </c>
      <c r="G116" s="139" t="s">
        <v>385</v>
      </c>
      <c r="H116" s="139">
        <v>1.225383901994672</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6436650.5901587326</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0.2109682311435</v>
      </c>
      <c r="J119" s="139">
        <v>3.821477453075</v>
      </c>
      <c r="K119" s="139">
        <v>2.7356419023959999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1409222</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0.16164866041000001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1409222</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2.9775241E-6</v>
      </c>
      <c r="AD122" s="139" t="s">
        <v>385</v>
      </c>
      <c r="AE122" s="137"/>
      <c r="AF122" s="140" t="s">
        <v>385</v>
      </c>
      <c r="AG122" s="140" t="s">
        <v>385</v>
      </c>
      <c r="AH122" s="140" t="s">
        <v>385</v>
      </c>
      <c r="AI122" s="140" t="s">
        <v>385</v>
      </c>
      <c r="AJ122" s="140" t="s">
        <v>385</v>
      </c>
      <c r="AK122" s="140">
        <v>111472</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0.5018935065635961</v>
      </c>
      <c r="G125" s="136" t="s">
        <v>385</v>
      </c>
      <c r="H125" s="136" t="s">
        <v>395</v>
      </c>
      <c r="I125" s="136">
        <v>2.2653933558872498E-2</v>
      </c>
      <c r="J125" s="136">
        <v>0.1496014480302901</v>
      </c>
      <c r="K125" s="136">
        <v>0.31630020440689921</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88.830709126300192</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0.15923519999999999</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663.48</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1.2363679609954972E-4</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0.1131317088492612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5.9585917199999954E-3</v>
      </c>
      <c r="F129" s="136">
        <v>5.068227439999997E-2</v>
      </c>
      <c r="G129" s="136">
        <v>3.2190093199999976E-4</v>
      </c>
      <c r="H129" s="136" t="s">
        <v>395</v>
      </c>
      <c r="I129" s="136">
        <v>2.7395823999999985E-5</v>
      </c>
      <c r="J129" s="136">
        <v>4.7942691999999975E-5</v>
      </c>
      <c r="K129" s="136">
        <v>6.8489559999999959E-5</v>
      </c>
      <c r="L129" s="136">
        <v>9.5885383999999946E-7</v>
      </c>
      <c r="M129" s="136">
        <v>4.7942691999999971E-4</v>
      </c>
      <c r="N129" s="136">
        <v>8.9036427999999949E-3</v>
      </c>
      <c r="O129" s="136">
        <v>6.8489559999999959E-4</v>
      </c>
      <c r="P129" s="136">
        <v>3.835415359999998E-4</v>
      </c>
      <c r="Q129" s="136">
        <v>1.0958329599999994E-4</v>
      </c>
      <c r="R129" s="136" t="s">
        <v>395</v>
      </c>
      <c r="S129" s="136" t="s">
        <v>395</v>
      </c>
      <c r="T129" s="136">
        <v>9.5885383999999942E-4</v>
      </c>
      <c r="U129" s="136" t="s">
        <v>395</v>
      </c>
      <c r="V129" s="136" t="s">
        <v>395</v>
      </c>
      <c r="W129" s="136">
        <v>2.3971345999999984</v>
      </c>
      <c r="X129" s="136" t="s">
        <v>395</v>
      </c>
      <c r="Y129" s="136" t="s">
        <v>395</v>
      </c>
      <c r="Z129" s="136" t="s">
        <v>395</v>
      </c>
      <c r="AA129" s="136" t="s">
        <v>395</v>
      </c>
      <c r="AB129" s="136">
        <v>1.3697911999999992E-4</v>
      </c>
      <c r="AC129" s="136">
        <v>1.3697911999999991E-2</v>
      </c>
      <c r="AD129" s="136" t="s">
        <v>385</v>
      </c>
      <c r="AE129" s="137"/>
      <c r="AF129" s="138" t="s">
        <v>385</v>
      </c>
      <c r="AG129" s="138" t="s">
        <v>385</v>
      </c>
      <c r="AH129" s="138" t="s">
        <v>385</v>
      </c>
      <c r="AI129" s="138" t="s">
        <v>385</v>
      </c>
      <c r="AJ129" s="138" t="s">
        <v>385</v>
      </c>
      <c r="AK129" s="138">
        <v>6.8489559999999958</v>
      </c>
      <c r="AL129" s="147" t="s">
        <v>398</v>
      </c>
    </row>
    <row r="130" spans="1:38" s="2" customFormat="1" ht="26.25" customHeight="1" thickBot="1" x14ac:dyDescent="0.25">
      <c r="A130" s="63" t="s">
        <v>260</v>
      </c>
      <c r="B130" s="67" t="s">
        <v>272</v>
      </c>
      <c r="C130" s="81" t="s">
        <v>273</v>
      </c>
      <c r="D130" s="65"/>
      <c r="E130" s="136">
        <v>5.3193017999999994E-4</v>
      </c>
      <c r="F130" s="136">
        <v>4.5244636000000005E-3</v>
      </c>
      <c r="G130" s="136">
        <v>2.8736458E-5</v>
      </c>
      <c r="H130" s="136" t="s">
        <v>395</v>
      </c>
      <c r="I130" s="136">
        <v>2.4456560000000002E-6</v>
      </c>
      <c r="J130" s="136">
        <v>4.2798979999999998E-6</v>
      </c>
      <c r="K130" s="136">
        <v>6.1141399999999999E-6</v>
      </c>
      <c r="L130" s="136">
        <v>8.559796000000001E-8</v>
      </c>
      <c r="M130" s="136">
        <v>4.279898E-5</v>
      </c>
      <c r="N130" s="136">
        <v>7.9483820000000004E-4</v>
      </c>
      <c r="O130" s="136">
        <v>6.1141400000000004E-5</v>
      </c>
      <c r="P130" s="136">
        <v>3.4239183999999999E-5</v>
      </c>
      <c r="Q130" s="136">
        <v>9.7826240000000008E-6</v>
      </c>
      <c r="R130" s="136" t="s">
        <v>395</v>
      </c>
      <c r="S130" s="136" t="s">
        <v>395</v>
      </c>
      <c r="T130" s="136">
        <v>8.559796E-5</v>
      </c>
      <c r="U130" s="136" t="s">
        <v>395</v>
      </c>
      <c r="V130" s="136" t="s">
        <v>395</v>
      </c>
      <c r="W130" s="136">
        <v>0.21399489999999999</v>
      </c>
      <c r="X130" s="136" t="s">
        <v>395</v>
      </c>
      <c r="Y130" s="136" t="s">
        <v>395</v>
      </c>
      <c r="Z130" s="136" t="s">
        <v>395</v>
      </c>
      <c r="AA130" s="136" t="s">
        <v>395</v>
      </c>
      <c r="AB130" s="136">
        <v>1.222828E-5</v>
      </c>
      <c r="AC130" s="136">
        <v>1.222828E-3</v>
      </c>
      <c r="AD130" s="136" t="s">
        <v>385</v>
      </c>
      <c r="AE130" s="137"/>
      <c r="AF130" s="138" t="s">
        <v>385</v>
      </c>
      <c r="AG130" s="138" t="s">
        <v>385</v>
      </c>
      <c r="AH130" s="138" t="s">
        <v>385</v>
      </c>
      <c r="AI130" s="138" t="s">
        <v>385</v>
      </c>
      <c r="AJ130" s="138" t="s">
        <v>385</v>
      </c>
      <c r="AK130" s="138">
        <v>0.61141400000000001</v>
      </c>
      <c r="AL130" s="147" t="s">
        <v>398</v>
      </c>
    </row>
    <row r="131" spans="1:38" s="2" customFormat="1" ht="26.25" customHeight="1" thickBot="1" x14ac:dyDescent="0.25">
      <c r="A131" s="63" t="s">
        <v>260</v>
      </c>
      <c r="B131" s="67" t="s">
        <v>274</v>
      </c>
      <c r="C131" s="75" t="s">
        <v>275</v>
      </c>
      <c r="D131" s="65"/>
      <c r="E131" s="136">
        <v>3.8876920199999989E-3</v>
      </c>
      <c r="F131" s="136">
        <v>1.5118802299999995E-3</v>
      </c>
      <c r="G131" s="136">
        <v>1.8730815619999999E-3</v>
      </c>
      <c r="H131" s="136" t="s">
        <v>395</v>
      </c>
      <c r="I131" s="136" t="s">
        <v>395</v>
      </c>
      <c r="J131" s="136" t="s">
        <v>395</v>
      </c>
      <c r="K131" s="136">
        <v>3.9392946399999995E-3</v>
      </c>
      <c r="L131" s="136">
        <v>9.060377671999999E-5</v>
      </c>
      <c r="M131" s="136">
        <v>3.2397433499999993E-3</v>
      </c>
      <c r="N131" s="136">
        <v>5.9870156399999992E-2</v>
      </c>
      <c r="O131" s="136">
        <v>5.0487919799999991E-3</v>
      </c>
      <c r="P131" s="136">
        <v>9.0610000379999986E-2</v>
      </c>
      <c r="Q131" s="136">
        <v>1.6680275899999997E-4</v>
      </c>
      <c r="R131" s="136">
        <v>6.7317226399999991E-4</v>
      </c>
      <c r="S131" s="136">
        <v>1.1200411139999998E-2</v>
      </c>
      <c r="T131" s="136">
        <v>6.479486699999999E-4</v>
      </c>
      <c r="U131" s="136" t="s">
        <v>395</v>
      </c>
      <c r="V131" s="136" t="s">
        <v>395</v>
      </c>
      <c r="W131" s="136">
        <v>67.913349199999999</v>
      </c>
      <c r="X131" s="136" t="s">
        <v>395</v>
      </c>
      <c r="Y131" s="136" t="s">
        <v>395</v>
      </c>
      <c r="Z131" s="136" t="s">
        <v>395</v>
      </c>
      <c r="AA131" s="136" t="s">
        <v>395</v>
      </c>
      <c r="AB131" s="136">
        <v>8.6393155999999995E-8</v>
      </c>
      <c r="AC131" s="136">
        <v>0.21598289000000001</v>
      </c>
      <c r="AD131" s="136">
        <v>4.3196577999999992E-2</v>
      </c>
      <c r="AE131" s="137"/>
      <c r="AF131" s="138" t="s">
        <v>385</v>
      </c>
      <c r="AG131" s="138" t="s">
        <v>385</v>
      </c>
      <c r="AH131" s="138" t="s">
        <v>385</v>
      </c>
      <c r="AI131" s="138" t="s">
        <v>385</v>
      </c>
      <c r="AJ131" s="138" t="s">
        <v>385</v>
      </c>
      <c r="AK131" s="138">
        <v>2.1598288999999995</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6.4811999999999995E-3</v>
      </c>
      <c r="F133" s="136">
        <v>1.02128E-4</v>
      </c>
      <c r="G133" s="136">
        <v>8.8772800000000006E-4</v>
      </c>
      <c r="H133" s="136" t="s">
        <v>385</v>
      </c>
      <c r="I133" s="136">
        <v>2.7260320000000002E-4</v>
      </c>
      <c r="J133" s="136">
        <v>2.7260320000000002E-4</v>
      </c>
      <c r="K133" s="136">
        <v>3.0292736000000006E-4</v>
      </c>
      <c r="L133" s="136" t="s">
        <v>395</v>
      </c>
      <c r="M133" s="136">
        <v>1.0998400000000001E-3</v>
      </c>
      <c r="N133" s="136">
        <v>2.3591568000000003E-4</v>
      </c>
      <c r="O133" s="136">
        <v>3.9515679999999997E-5</v>
      </c>
      <c r="P133" s="136">
        <v>1.1705440000000001E-2</v>
      </c>
      <c r="Q133" s="136">
        <v>1.0692015999999998E-4</v>
      </c>
      <c r="R133" s="136">
        <v>1.0652736E-4</v>
      </c>
      <c r="S133" s="136">
        <v>9.7650080000000007E-5</v>
      </c>
      <c r="T133" s="136">
        <v>1.3614447999999997E-4</v>
      </c>
      <c r="U133" s="136">
        <v>1.5539168000000002E-4</v>
      </c>
      <c r="V133" s="136">
        <v>1.2579027199999999E-3</v>
      </c>
      <c r="W133" s="136">
        <v>2.12112E-4</v>
      </c>
      <c r="X133" s="136">
        <v>1.0369919999999999E-7</v>
      </c>
      <c r="Y133" s="136">
        <v>5.6641760000000001E-8</v>
      </c>
      <c r="Z133" s="136">
        <v>5.0592640000000006E-8</v>
      </c>
      <c r="AA133" s="136">
        <v>5.4913440000000005E-8</v>
      </c>
      <c r="AB133" s="136">
        <v>2.6584704000000002E-7</v>
      </c>
      <c r="AC133" s="136">
        <v>1.1783999999999998E-3</v>
      </c>
      <c r="AD133" s="136">
        <v>3.2209599999999997E-3</v>
      </c>
      <c r="AE133" s="137"/>
      <c r="AF133" s="138" t="s">
        <v>385</v>
      </c>
      <c r="AG133" s="138" t="s">
        <v>385</v>
      </c>
      <c r="AH133" s="138" t="s">
        <v>385</v>
      </c>
      <c r="AI133" s="138" t="s">
        <v>385</v>
      </c>
      <c r="AJ133" s="138" t="s">
        <v>385</v>
      </c>
      <c r="AK133" s="138">
        <v>7856</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5.4674260000000001E-3</v>
      </c>
      <c r="F136" s="136">
        <v>8.1796554901246529E-2</v>
      </c>
      <c r="G136" s="136">
        <v>4.135288E-3</v>
      </c>
      <c r="H136" s="136">
        <v>0.81049807999999934</v>
      </c>
      <c r="I136" s="136">
        <v>5.6546051999999992E-4</v>
      </c>
      <c r="J136" s="136">
        <v>5.6603517499999995E-4</v>
      </c>
      <c r="K136" s="136">
        <v>5.7465499999999998E-4</v>
      </c>
      <c r="L136" s="136" t="s">
        <v>395</v>
      </c>
      <c r="M136" s="136">
        <v>1.5003280000000002E-3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429677.92674976942</v>
      </c>
      <c r="AL136" s="147" t="s">
        <v>445</v>
      </c>
    </row>
    <row r="137" spans="1:38" s="2" customFormat="1" ht="26.25" customHeight="1" thickBot="1" x14ac:dyDescent="0.25">
      <c r="A137" s="63" t="s">
        <v>260</v>
      </c>
      <c r="B137" s="63" t="s">
        <v>286</v>
      </c>
      <c r="C137" s="64" t="s">
        <v>287</v>
      </c>
      <c r="D137" s="65"/>
      <c r="E137" s="136">
        <v>8.9183000000000005E-3</v>
      </c>
      <c r="F137" s="136">
        <v>1.0469137356797977</v>
      </c>
      <c r="G137" s="136">
        <v>1.5634999999999998E-4</v>
      </c>
      <c r="H137" s="136">
        <v>2.4770599999999997E-3</v>
      </c>
      <c r="I137" s="136">
        <v>1.885325304E-2</v>
      </c>
      <c r="J137" s="136">
        <v>1.8872412850000003E-2</v>
      </c>
      <c r="K137" s="136">
        <v>1.9159809999999999E-2</v>
      </c>
      <c r="L137" s="136" t="s">
        <v>395</v>
      </c>
      <c r="M137" s="136">
        <v>1.0473399999999999E-2</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221841.97865317817</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0.13168589999999999</v>
      </c>
      <c r="J139" s="136">
        <v>0.13168589999999999</v>
      </c>
      <c r="K139" s="136">
        <v>0.13168589999999999</v>
      </c>
      <c r="L139" s="136" t="s">
        <v>395</v>
      </c>
      <c r="M139" s="136" t="s">
        <v>395</v>
      </c>
      <c r="N139" s="136">
        <v>3.8255E-4</v>
      </c>
      <c r="O139" s="136">
        <v>7.7103000000000002E-4</v>
      </c>
      <c r="P139" s="136">
        <v>7.7103000000000002E-4</v>
      </c>
      <c r="Q139" s="136">
        <v>1.2207400000000001E-3</v>
      </c>
      <c r="R139" s="136">
        <v>1.16544E-3</v>
      </c>
      <c r="S139" s="136">
        <v>2.7110400000000001E-3</v>
      </c>
      <c r="T139" s="136" t="s">
        <v>395</v>
      </c>
      <c r="U139" s="136" t="s">
        <v>395</v>
      </c>
      <c r="V139" s="136" t="s">
        <v>395</v>
      </c>
      <c r="W139" s="136">
        <v>1.3334919999999999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2340</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111.78917291898037</v>
      </c>
      <c r="F141" s="19">
        <f t="shared" ref="F141:AJ141" si="0">SUM(F14:F140)</f>
        <v>145.73515311267005</v>
      </c>
      <c r="G141" s="19">
        <f t="shared" si="0"/>
        <v>123.12777929555168</v>
      </c>
      <c r="H141" s="19">
        <f t="shared" si="0"/>
        <v>34.403999581937093</v>
      </c>
      <c r="I141" s="19">
        <f t="shared" si="0"/>
        <v>42.860147741711202</v>
      </c>
      <c r="J141" s="19">
        <f t="shared" si="0"/>
        <v>53.243143314716676</v>
      </c>
      <c r="K141" s="19">
        <f t="shared" si="0"/>
        <v>73.268058043170754</v>
      </c>
      <c r="L141" s="19">
        <f t="shared" si="0"/>
        <v>3.9861968523850471</v>
      </c>
      <c r="M141" s="19">
        <f t="shared" si="0"/>
        <v>554.21989409086143</v>
      </c>
      <c r="N141" s="19">
        <f t="shared" si="0"/>
        <v>37.390170817703179</v>
      </c>
      <c r="O141" s="19">
        <f t="shared" si="0"/>
        <v>0.98628615071035863</v>
      </c>
      <c r="P141" s="19">
        <f t="shared" si="0"/>
        <v>1.2956619529606122</v>
      </c>
      <c r="Q141" s="19">
        <f t="shared" si="0"/>
        <v>2.0207385624634275</v>
      </c>
      <c r="R141" s="19">
        <f t="shared" si="0"/>
        <v>3.2908239165302606</v>
      </c>
      <c r="S141" s="19">
        <f t="shared" si="0"/>
        <v>7.402698571717778</v>
      </c>
      <c r="T141" s="19">
        <f t="shared" si="0"/>
        <v>2.6941840429116444</v>
      </c>
      <c r="U141" s="19">
        <f t="shared" si="0"/>
        <v>3.4278615195620059</v>
      </c>
      <c r="V141" s="19">
        <f t="shared" si="0"/>
        <v>24.698123015839577</v>
      </c>
      <c r="W141" s="19">
        <f t="shared" si="0"/>
        <v>610.60856399699969</v>
      </c>
      <c r="X141" s="19">
        <f t="shared" si="0"/>
        <v>5.467147748463292</v>
      </c>
      <c r="Y141" s="19">
        <f t="shared" si="0"/>
        <v>4.1647652644100726</v>
      </c>
      <c r="Z141" s="19">
        <f t="shared" si="0"/>
        <v>2.3297942782169208</v>
      </c>
      <c r="AA141" s="19">
        <f t="shared" si="0"/>
        <v>2.8707533034941868</v>
      </c>
      <c r="AB141" s="19">
        <f t="shared" si="0"/>
        <v>25.057261128377629</v>
      </c>
      <c r="AC141" s="19">
        <f t="shared" si="0"/>
        <v>4.5571361623781836</v>
      </c>
      <c r="AD141" s="19">
        <f t="shared" si="0"/>
        <v>21.153106910932216</v>
      </c>
      <c r="AE141" s="55"/>
      <c r="AF141" s="19">
        <f t="shared" si="0"/>
        <v>106469.61762554482</v>
      </c>
      <c r="AG141" s="19">
        <f t="shared" si="0"/>
        <v>196681.83167655734</v>
      </c>
      <c r="AH141" s="19">
        <f t="shared" si="0"/>
        <v>251043.2537260275</v>
      </c>
      <c r="AI141" s="19">
        <f t="shared" si="0"/>
        <v>30412.323488995346</v>
      </c>
      <c r="AJ141" s="19">
        <f t="shared" si="0"/>
        <v>1855.1009466199998</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111.78917291898037</v>
      </c>
      <c r="F152" s="13">
        <f t="shared" ref="F152:AD152" si="1">SUM(F$141, F$151, IF(AND(ISNUMBER(SEARCH($B$4,"AT|BE|CH|GB|IE|LT|LU|NL")),SUM(F$143:F$149)&gt;0),SUM(F$143:F$149)-SUM(F$27:F$33),0))</f>
        <v>145.73515311267005</v>
      </c>
      <c r="G152" s="13">
        <f t="shared" si="1"/>
        <v>123.12777929555168</v>
      </c>
      <c r="H152" s="13">
        <f t="shared" si="1"/>
        <v>34.403999581937093</v>
      </c>
      <c r="I152" s="13">
        <f t="shared" si="1"/>
        <v>42.860147741711202</v>
      </c>
      <c r="J152" s="13">
        <f t="shared" si="1"/>
        <v>53.243143314716676</v>
      </c>
      <c r="K152" s="13">
        <f t="shared" si="1"/>
        <v>73.268058043170754</v>
      </c>
      <c r="L152" s="13">
        <f t="shared" si="1"/>
        <v>3.9861968523850471</v>
      </c>
      <c r="M152" s="13">
        <f t="shared" si="1"/>
        <v>554.21989409086143</v>
      </c>
      <c r="N152" s="13">
        <f t="shared" si="1"/>
        <v>37.390170817703179</v>
      </c>
      <c r="O152" s="13">
        <f t="shared" si="1"/>
        <v>0.98628615071035863</v>
      </c>
      <c r="P152" s="13">
        <f t="shared" si="1"/>
        <v>1.2956619529606122</v>
      </c>
      <c r="Q152" s="13">
        <f t="shared" si="1"/>
        <v>2.0207385624634275</v>
      </c>
      <c r="R152" s="13">
        <f t="shared" si="1"/>
        <v>3.2908239165302606</v>
      </c>
      <c r="S152" s="13">
        <f t="shared" si="1"/>
        <v>7.402698571717778</v>
      </c>
      <c r="T152" s="13">
        <f t="shared" si="1"/>
        <v>2.6941840429116444</v>
      </c>
      <c r="U152" s="13">
        <f t="shared" si="1"/>
        <v>3.4278615195620059</v>
      </c>
      <c r="V152" s="13">
        <f t="shared" si="1"/>
        <v>24.698123015839577</v>
      </c>
      <c r="W152" s="13">
        <f t="shared" si="1"/>
        <v>610.60856399699969</v>
      </c>
      <c r="X152" s="13">
        <f t="shared" si="1"/>
        <v>5.467147748463292</v>
      </c>
      <c r="Y152" s="13">
        <f t="shared" si="1"/>
        <v>4.1647652644100726</v>
      </c>
      <c r="Z152" s="13">
        <f t="shared" si="1"/>
        <v>2.3297942782169208</v>
      </c>
      <c r="AA152" s="13">
        <f t="shared" si="1"/>
        <v>2.8707533034941868</v>
      </c>
      <c r="AB152" s="13">
        <f t="shared" si="1"/>
        <v>25.057261128377629</v>
      </c>
      <c r="AC152" s="13">
        <f t="shared" si="1"/>
        <v>4.5571361623781836</v>
      </c>
      <c r="AD152" s="13">
        <f t="shared" si="1"/>
        <v>21.153106910932216</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111.78917291898037</v>
      </c>
      <c r="F154" s="13">
        <f>SUM(F$141, F$153, -1 * IF(OR($B$6=2005,$B$6&gt;=2020),SUM(F$99:F$122),0), IF(AND(ISNUMBER(SEARCH($B$4,"AT|BE|CH|GB|IE|LT|LU|NL")),SUM(F$143:F$149)&gt;0),SUM(F$143:F$149)-SUM(F$27:F$33),0))</f>
        <v>145.73515311267005</v>
      </c>
      <c r="G154" s="13">
        <f>SUM(G$141, G$153, IF(AND(ISNUMBER(SEARCH($B$4,"AT|BE|CH|GB|IE|LT|LU|NL")),SUM(G$143:G$149)&gt;0),SUM(G$143:G$149)-SUM(G$27:G$33),0))</f>
        <v>123.12777929555168</v>
      </c>
      <c r="H154" s="13">
        <f>SUM(H$141, H$153, IF(AND(ISNUMBER(SEARCH($B$4,"AT|BE|CH|GB|IE|LT|LU|NL")),SUM(H$143:H$149)&gt;0),SUM(H$143:H$149)-SUM(H$27:H$33),0))</f>
        <v>34.403999581937093</v>
      </c>
      <c r="I154" s="13">
        <f t="shared" ref="I154:AD154" si="2">SUM(I$141, I$153, IF(AND(ISNUMBER(SEARCH($B$4,"AT|BE|CH|GB|IE|LT|LU|NL")),SUM(I$143:I$149)&gt;0),SUM(I$143:I$149)-SUM(I$27:I$33),0))</f>
        <v>42.860147741711202</v>
      </c>
      <c r="J154" s="13">
        <f t="shared" si="2"/>
        <v>53.243143314716676</v>
      </c>
      <c r="K154" s="13">
        <f t="shared" si="2"/>
        <v>73.268058043170754</v>
      </c>
      <c r="L154" s="13">
        <f t="shared" si="2"/>
        <v>3.9861968523850471</v>
      </c>
      <c r="M154" s="13">
        <f t="shared" si="2"/>
        <v>554.21989409086143</v>
      </c>
      <c r="N154" s="13">
        <f t="shared" si="2"/>
        <v>37.390170817703179</v>
      </c>
      <c r="O154" s="13">
        <f t="shared" si="2"/>
        <v>0.98628615071035863</v>
      </c>
      <c r="P154" s="13">
        <f t="shared" si="2"/>
        <v>1.2956619529606122</v>
      </c>
      <c r="Q154" s="13">
        <f t="shared" si="2"/>
        <v>2.0207385624634275</v>
      </c>
      <c r="R154" s="13">
        <f t="shared" si="2"/>
        <v>3.2908239165302606</v>
      </c>
      <c r="S154" s="13">
        <f t="shared" si="2"/>
        <v>7.402698571717778</v>
      </c>
      <c r="T154" s="13">
        <f t="shared" si="2"/>
        <v>2.6941840429116444</v>
      </c>
      <c r="U154" s="13">
        <f t="shared" si="2"/>
        <v>3.4278615195620059</v>
      </c>
      <c r="V154" s="13">
        <f t="shared" si="2"/>
        <v>24.698123015839577</v>
      </c>
      <c r="W154" s="13">
        <f t="shared" si="2"/>
        <v>610.60856399699969</v>
      </c>
      <c r="X154" s="13">
        <f t="shared" si="2"/>
        <v>5.467147748463292</v>
      </c>
      <c r="Y154" s="13">
        <f t="shared" si="2"/>
        <v>4.1647652644100726</v>
      </c>
      <c r="Z154" s="13">
        <f t="shared" si="2"/>
        <v>2.3297942782169208</v>
      </c>
      <c r="AA154" s="13">
        <f t="shared" si="2"/>
        <v>2.8707533034941868</v>
      </c>
      <c r="AB154" s="13">
        <f t="shared" si="2"/>
        <v>25.057261128377629</v>
      </c>
      <c r="AC154" s="13">
        <f t="shared" si="2"/>
        <v>4.5571361623781836</v>
      </c>
      <c r="AD154" s="13">
        <f t="shared" si="2"/>
        <v>21.153106910932216</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0.51564937456806281</v>
      </c>
      <c r="F157" s="22">
        <v>1.8174953568548624E-3</v>
      </c>
      <c r="G157" s="22">
        <v>0.13485046046067339</v>
      </c>
      <c r="H157" s="22" t="s">
        <v>395</v>
      </c>
      <c r="I157" s="22">
        <v>6.0026224175177383E-3</v>
      </c>
      <c r="J157" s="22">
        <v>6.0026224175177383E-3</v>
      </c>
      <c r="K157" s="22">
        <v>6.0026224175177383E-3</v>
      </c>
      <c r="L157" s="22">
        <v>2.8812587604085138E-3</v>
      </c>
      <c r="M157" s="22">
        <v>0.16425249544954534</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529.42752334520981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0.19414260868588082</v>
      </c>
      <c r="F158" s="22">
        <v>6.3474808687167075E-4</v>
      </c>
      <c r="G158" s="22">
        <v>4.4509537210422674E-2</v>
      </c>
      <c r="H158" s="22" t="s">
        <v>395</v>
      </c>
      <c r="I158" s="22">
        <v>1.5606198861333658E-3</v>
      </c>
      <c r="J158" s="22">
        <v>1.5606198861333658E-3</v>
      </c>
      <c r="K158" s="22">
        <v>1.5606198861333658E-3</v>
      </c>
      <c r="L158" s="22">
        <v>7.490975453440155E-4</v>
      </c>
      <c r="M158" s="22">
        <v>6.3206287703950009E-2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24.647338843470898</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0.32075454016284283</v>
      </c>
      <c r="F163" s="23">
        <v>7.9575000000000007E-2</v>
      </c>
      <c r="G163" s="23">
        <v>6.0476999999999996E-3</v>
      </c>
      <c r="H163" s="23">
        <v>6.8434500000000001E-3</v>
      </c>
      <c r="I163" s="23">
        <v>1.4116798097685566</v>
      </c>
      <c r="J163" s="23">
        <v>1.7253864341615692</v>
      </c>
      <c r="K163" s="23">
        <v>2.6665063073406072</v>
      </c>
      <c r="L163" s="23">
        <v>0.12705118287917008</v>
      </c>
      <c r="M163" s="23">
        <v>11.440245265808063</v>
      </c>
      <c r="N163" s="23" t="s">
        <v>395</v>
      </c>
      <c r="O163" s="23" t="s">
        <v>395</v>
      </c>
      <c r="P163" s="23" t="s">
        <v>395</v>
      </c>
      <c r="Q163" s="23" t="s">
        <v>395</v>
      </c>
      <c r="R163" s="23" t="s">
        <v>395</v>
      </c>
      <c r="S163" s="23" t="s">
        <v>395</v>
      </c>
      <c r="T163" s="23" t="s">
        <v>395</v>
      </c>
      <c r="U163" s="23" t="s">
        <v>395</v>
      </c>
      <c r="V163" s="23" t="s">
        <v>395</v>
      </c>
      <c r="W163" s="23">
        <v>0.78426656098253145</v>
      </c>
      <c r="X163" s="23">
        <v>4.705599365895189E-2</v>
      </c>
      <c r="Y163" s="23">
        <v>6.2741324878602525E-2</v>
      </c>
      <c r="Z163" s="23">
        <v>2.6665063073406069E-2</v>
      </c>
      <c r="AA163" s="23">
        <v>1.8038130902598221E-2</v>
      </c>
      <c r="AB163" s="23">
        <v>0.1545005125135587</v>
      </c>
      <c r="AC163" s="23">
        <v>1.3803091473292554E-2</v>
      </c>
      <c r="AD163" s="23">
        <v>9.4111987317903767E-2</v>
      </c>
      <c r="AE163" s="58"/>
      <c r="AF163" s="23" t="s">
        <v>392</v>
      </c>
      <c r="AG163" s="23" t="s">
        <v>392</v>
      </c>
      <c r="AH163" s="23" t="s">
        <v>392</v>
      </c>
      <c r="AI163" s="23" t="s">
        <v>392</v>
      </c>
      <c r="AJ163" s="23" t="s">
        <v>392</v>
      </c>
      <c r="AK163" s="23">
        <v>156.85331219650629</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287" priority="30" stopIfTrue="1" operator="equal">
      <formula>"NO"</formula>
    </cfRule>
    <cfRule type="cellIs" dxfId="286" priority="31" stopIfTrue="1" operator="equal">
      <formula>"NA"</formula>
    </cfRule>
    <cfRule type="cellIs" dxfId="285" priority="32" stopIfTrue="1" operator="equal">
      <formula>"IE"</formula>
    </cfRule>
    <cfRule type="cellIs" dxfId="284" priority="33" stopIfTrue="1" operator="equal">
      <formula>"NE"</formula>
    </cfRule>
  </conditionalFormatting>
  <conditionalFormatting sqref="AL37:AL38">
    <cfRule type="cellIs" dxfId="283" priority="24" stopIfTrue="1" operator="equal">
      <formula>"NO"</formula>
    </cfRule>
    <cfRule type="cellIs" dxfId="282" priority="25" stopIfTrue="1" operator="equal">
      <formula>"NA"</formula>
    </cfRule>
    <cfRule type="cellIs" dxfId="281" priority="26" stopIfTrue="1" operator="equal">
      <formula>"IE"</formula>
    </cfRule>
    <cfRule type="cellIs" dxfId="280" priority="27" stopIfTrue="1" operator="equal">
      <formula>"NE"</formula>
    </cfRule>
  </conditionalFormatting>
  <conditionalFormatting sqref="E14:AK89 E91:AK140">
    <cfRule type="cellIs" dxfId="279" priority="13" stopIfTrue="1" operator="equal">
      <formula>"NO"</formula>
    </cfRule>
    <cfRule type="cellIs" dxfId="278" priority="14" stopIfTrue="1" operator="equal">
      <formula>"NA"</formula>
    </cfRule>
    <cfRule type="cellIs" dxfId="277" priority="15" stopIfTrue="1" operator="equal">
      <formula>"IE"</formula>
    </cfRule>
    <cfRule type="cellIs" dxfId="276" priority="16" stopIfTrue="1" operator="equal">
      <formula>"NE"</formula>
    </cfRule>
  </conditionalFormatting>
  <conditionalFormatting sqref="E157:AD164 E143:AD149 E14:AD89 E91:AD141">
    <cfRule type="cellIs" dxfId="275" priority="12" operator="equal">
      <formula>0</formula>
    </cfRule>
  </conditionalFormatting>
  <conditionalFormatting sqref="AF14:AK89 AF91:AK140">
    <cfRule type="cellIs" dxfId="274" priority="11" operator="equal">
      <formula>0</formula>
    </cfRule>
  </conditionalFormatting>
  <conditionalFormatting sqref="E157:AD164 AF157:AK164 E143:AD149 AF143:AK149">
    <cfRule type="cellIs" dxfId="273" priority="10" operator="equal">
      <formula>0</formula>
    </cfRule>
  </conditionalFormatting>
  <conditionalFormatting sqref="AF37:AK38">
    <cfRule type="cellIs" dxfId="272" priority="9" operator="equal">
      <formula>0</formula>
    </cfRule>
  </conditionalFormatting>
  <conditionalFormatting sqref="E90:AL90">
    <cfRule type="cellIs" dxfId="271" priority="5" stopIfTrue="1" operator="equal">
      <formula>"NO"</formula>
    </cfRule>
    <cfRule type="cellIs" dxfId="270" priority="6" stopIfTrue="1" operator="equal">
      <formula>"NA"</formula>
    </cfRule>
    <cfRule type="cellIs" dxfId="269" priority="7" stopIfTrue="1" operator="equal">
      <formula>"IE"</formula>
    </cfRule>
    <cfRule type="cellIs" dxfId="268" priority="8" stopIfTrue="1" operator="equal">
      <formula>"NE"</formula>
    </cfRule>
  </conditionalFormatting>
  <conditionalFormatting sqref="E90:AD90">
    <cfRule type="cellIs" dxfId="267" priority="4" operator="equal">
      <formula>0</formula>
    </cfRule>
  </conditionalFormatting>
  <conditionalFormatting sqref="AF90:AK90">
    <cfRule type="cellIs" dxfId="266" priority="3" operator="equal">
      <formula>0</formula>
    </cfRule>
  </conditionalFormatting>
  <conditionalFormatting sqref="AL90">
    <cfRule type="cellIs" dxfId="265" priority="2" operator="equal">
      <formula>0</formula>
    </cfRule>
  </conditionalFormatting>
  <conditionalFormatting sqref="AF90:AL90">
    <cfRule type="cellIs" dxfId="264" priority="1" operator="equal">
      <formula>0</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8"/>
  <dimension ref="A1:AL170"/>
  <sheetViews>
    <sheetView topLeftCell="A121" zoomScale="60" zoomScaleNormal="6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2000</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26.377808500000004</v>
      </c>
      <c r="F14" s="136">
        <v>0.155905082</v>
      </c>
      <c r="G14" s="136">
        <v>58.862402611</v>
      </c>
      <c r="H14" s="136" t="s">
        <v>392</v>
      </c>
      <c r="I14" s="136">
        <v>6.3196745104108576</v>
      </c>
      <c r="J14" s="136">
        <v>7.5859528939621068</v>
      </c>
      <c r="K14" s="136">
        <v>10.062475866000002</v>
      </c>
      <c r="L14" s="136">
        <v>0.11666175441243945</v>
      </c>
      <c r="M14" s="136">
        <v>2.6729310610000003</v>
      </c>
      <c r="N14" s="136">
        <v>23.635630274040462</v>
      </c>
      <c r="O14" s="136">
        <v>0.83779695348690519</v>
      </c>
      <c r="P14" s="136">
        <v>0.76124409135749271</v>
      </c>
      <c r="Q14" s="136">
        <v>1.179006068555762</v>
      </c>
      <c r="R14" s="136">
        <v>0.48793770884441118</v>
      </c>
      <c r="S14" s="136">
        <v>0.3380253034303492</v>
      </c>
      <c r="T14" s="136">
        <v>0.63679684662267699</v>
      </c>
      <c r="U14" s="136">
        <v>2.2340899612232099</v>
      </c>
      <c r="V14" s="136">
        <v>2.8657361729580439</v>
      </c>
      <c r="W14" s="136">
        <v>771.4118677365268</v>
      </c>
      <c r="X14" s="136">
        <v>1.009775775887174E-3</v>
      </c>
      <c r="Y14" s="136">
        <v>3.1656045131788916E-3</v>
      </c>
      <c r="Z14" s="136">
        <v>2.6143492570202495E-3</v>
      </c>
      <c r="AA14" s="136">
        <v>2.3173981530526862E-4</v>
      </c>
      <c r="AB14" s="136">
        <v>7.0214693613915831E-3</v>
      </c>
      <c r="AC14" s="136">
        <v>0.87882310475134484</v>
      </c>
      <c r="AD14" s="136">
        <v>1.1673446899109114</v>
      </c>
      <c r="AE14" s="137"/>
      <c r="AF14" s="138">
        <v>443.21395000000001</v>
      </c>
      <c r="AG14" s="138">
        <v>65432.41141299998</v>
      </c>
      <c r="AH14" s="138">
        <v>34459.245156000004</v>
      </c>
      <c r="AI14" s="138" t="s">
        <v>392</v>
      </c>
      <c r="AJ14" s="138">
        <v>1096.90515</v>
      </c>
      <c r="AK14" s="138" t="s">
        <v>385</v>
      </c>
      <c r="AL14" s="147" t="s">
        <v>397</v>
      </c>
    </row>
    <row r="15" spans="1:38" s="1" customFormat="1" ht="26.25" customHeight="1" thickBot="1" x14ac:dyDescent="0.25">
      <c r="A15" s="63" t="s">
        <v>53</v>
      </c>
      <c r="B15" s="63" t="s">
        <v>54</v>
      </c>
      <c r="C15" s="64" t="s">
        <v>55</v>
      </c>
      <c r="D15" s="65"/>
      <c r="E15" s="136">
        <v>4.6652378000000008</v>
      </c>
      <c r="F15" s="136">
        <v>2.5277919260000004</v>
      </c>
      <c r="G15" s="136">
        <v>12.261422099999999</v>
      </c>
      <c r="H15" s="136">
        <v>2.4500399999999999E-2</v>
      </c>
      <c r="I15" s="136">
        <v>0.58475981217155604</v>
      </c>
      <c r="J15" s="136">
        <v>0.63867180228131948</v>
      </c>
      <c r="K15" s="136">
        <v>0.64136739999999992</v>
      </c>
      <c r="L15" s="136">
        <v>0.1075958054395663</v>
      </c>
      <c r="M15" s="136">
        <v>0.79635850000000008</v>
      </c>
      <c r="N15" s="136">
        <v>1.69143E-2</v>
      </c>
      <c r="O15" s="136">
        <v>1.3011000000000001E-3</v>
      </c>
      <c r="P15" s="136">
        <v>7.2861599999999996E-4</v>
      </c>
      <c r="Q15" s="136">
        <v>2.0817600000000002E-4</v>
      </c>
      <c r="R15" s="136" t="s">
        <v>394</v>
      </c>
      <c r="S15" s="136" t="s">
        <v>394</v>
      </c>
      <c r="T15" s="136">
        <v>1.8215400000000002E-3</v>
      </c>
      <c r="U15" s="136" t="s">
        <v>394</v>
      </c>
      <c r="V15" s="136" t="s">
        <v>394</v>
      </c>
      <c r="W15" s="136">
        <v>4.5538499999999997</v>
      </c>
      <c r="X15" s="136" t="s">
        <v>395</v>
      </c>
      <c r="Y15" s="136" t="s">
        <v>395</v>
      </c>
      <c r="Z15" s="136" t="s">
        <v>395</v>
      </c>
      <c r="AA15" s="136" t="s">
        <v>395</v>
      </c>
      <c r="AB15" s="136">
        <v>0.26022000000000001</v>
      </c>
      <c r="AC15" s="136">
        <v>2.6022000000000003E-2</v>
      </c>
      <c r="AD15" s="136" t="s">
        <v>385</v>
      </c>
      <c r="AE15" s="137"/>
      <c r="AF15" s="138">
        <v>30828.025402607655</v>
      </c>
      <c r="AG15" s="138">
        <v>1197.9700596</v>
      </c>
      <c r="AH15" s="138">
        <v>8842.7833478121993</v>
      </c>
      <c r="AI15" s="138" t="s">
        <v>392</v>
      </c>
      <c r="AJ15" s="138">
        <v>183.83240000000001</v>
      </c>
      <c r="AK15" s="138">
        <v>13.010999999999999</v>
      </c>
      <c r="AL15" s="147" t="s">
        <v>398</v>
      </c>
    </row>
    <row r="16" spans="1:38" s="1" customFormat="1" ht="26.25" customHeight="1" thickBot="1" x14ac:dyDescent="0.25">
      <c r="A16" s="63" t="s">
        <v>53</v>
      </c>
      <c r="B16" s="63" t="s">
        <v>56</v>
      </c>
      <c r="C16" s="64" t="s">
        <v>57</v>
      </c>
      <c r="D16" s="65"/>
      <c r="E16" s="136">
        <v>0.35188700000000001</v>
      </c>
      <c r="F16" s="136">
        <v>1.8924747000000002</v>
      </c>
      <c r="G16" s="136">
        <v>0.68660199999999993</v>
      </c>
      <c r="H16" s="136">
        <v>0.1066855</v>
      </c>
      <c r="I16" s="136">
        <v>0.3097419953320541</v>
      </c>
      <c r="J16" s="136">
        <v>0.52128974733523448</v>
      </c>
      <c r="K16" s="136">
        <v>0.78252840000000001</v>
      </c>
      <c r="L16" s="136">
        <v>0.14867615775938597</v>
      </c>
      <c r="M16" s="136">
        <v>12.386818999999999</v>
      </c>
      <c r="N16" s="136">
        <v>5.1903809499133664E-3</v>
      </c>
      <c r="O16" s="136">
        <v>2.3592640681424393E-4</v>
      </c>
      <c r="P16" s="136" t="s">
        <v>385</v>
      </c>
      <c r="Q16" s="136">
        <v>3.7748225090279029E-3</v>
      </c>
      <c r="R16" s="136">
        <v>8.4933506453127808E-3</v>
      </c>
      <c r="S16" s="136">
        <v>4.0107489158421467E-3</v>
      </c>
      <c r="T16" s="136">
        <v>2.1233376613281952E-3</v>
      </c>
      <c r="U16" s="136">
        <v>4.2466753226563904E-3</v>
      </c>
      <c r="V16" s="136">
        <v>1.7930406917882537E-2</v>
      </c>
      <c r="W16" s="136">
        <v>1.74113688228912</v>
      </c>
      <c r="X16" s="136">
        <v>1.9345965358768001E-2</v>
      </c>
      <c r="Y16" s="136">
        <v>2.3592640681424393E-4</v>
      </c>
      <c r="Z16" s="136">
        <v>7.0777922044273171E-5</v>
      </c>
      <c r="AA16" s="136">
        <v>4.7185281362848781E-5</v>
      </c>
      <c r="AB16" s="136">
        <v>1.9699854968989364E-2</v>
      </c>
      <c r="AC16" s="136" t="s">
        <v>385</v>
      </c>
      <c r="AD16" s="136" t="s">
        <v>385</v>
      </c>
      <c r="AE16" s="137"/>
      <c r="AF16" s="138" t="s">
        <v>392</v>
      </c>
      <c r="AG16" s="138">
        <v>7431.8842400000003</v>
      </c>
      <c r="AH16" s="138">
        <v>0.93447899999999995</v>
      </c>
      <c r="AI16" s="138" t="s">
        <v>392</v>
      </c>
      <c r="AJ16" s="138" t="s">
        <v>392</v>
      </c>
      <c r="AK16" s="138">
        <v>2359.2640681424391</v>
      </c>
      <c r="AL16" s="147" t="s">
        <v>399</v>
      </c>
    </row>
    <row r="17" spans="1:38" s="2" customFormat="1" ht="26.25" customHeight="1" thickBot="1" x14ac:dyDescent="0.25">
      <c r="A17" s="63" t="s">
        <v>53</v>
      </c>
      <c r="B17" s="63" t="s">
        <v>58</v>
      </c>
      <c r="C17" s="64" t="s">
        <v>59</v>
      </c>
      <c r="D17" s="65"/>
      <c r="E17" s="136">
        <v>6.0894338000000001</v>
      </c>
      <c r="F17" s="136">
        <v>3.6672589000000005E-2</v>
      </c>
      <c r="G17" s="136">
        <v>9.787125099999999</v>
      </c>
      <c r="H17" s="136" t="s">
        <v>392</v>
      </c>
      <c r="I17" s="136">
        <v>4.5249870239804517</v>
      </c>
      <c r="J17" s="136">
        <v>4.8526298909588039</v>
      </c>
      <c r="K17" s="136">
        <v>5.6163552000000001</v>
      </c>
      <c r="L17" s="136">
        <v>0.28904392813963437</v>
      </c>
      <c r="M17" s="136">
        <v>0.75810960000000005</v>
      </c>
      <c r="N17" s="136">
        <v>3.4447465436559785E-2</v>
      </c>
      <c r="O17" s="136">
        <v>9.025700704157898E-3</v>
      </c>
      <c r="P17" s="136">
        <v>2.0157117854761403E-2</v>
      </c>
      <c r="Q17" s="136">
        <v>9.7914784159236004E-3</v>
      </c>
      <c r="R17" s="136">
        <v>5.2321235969093847E-2</v>
      </c>
      <c r="S17" s="136">
        <v>9.0908449367409383E-2</v>
      </c>
      <c r="T17" s="136">
        <v>6.0274239045510339E-2</v>
      </c>
      <c r="U17" s="136">
        <v>0.24889180990434071</v>
      </c>
      <c r="V17" s="136">
        <v>0.20909799569950099</v>
      </c>
      <c r="W17" s="136">
        <v>3.0703576610861805E-2</v>
      </c>
      <c r="X17" s="136">
        <v>6.2548433684324399E-5</v>
      </c>
      <c r="Y17" s="136">
        <v>1.101473061789776E-4</v>
      </c>
      <c r="Z17" s="136">
        <v>9.1904349921569998E-5</v>
      </c>
      <c r="AA17" s="136">
        <v>6.9755041610646012E-5</v>
      </c>
      <c r="AB17" s="136">
        <v>3.3435513139551805E-4</v>
      </c>
      <c r="AC17" s="136">
        <v>7.3017463542828703E-2</v>
      </c>
      <c r="AD17" s="136">
        <v>4.7965758808351279E-3</v>
      </c>
      <c r="AE17" s="137"/>
      <c r="AF17" s="138">
        <v>5.5046499999999998</v>
      </c>
      <c r="AG17" s="138">
        <v>20111.825982400002</v>
      </c>
      <c r="AH17" s="138">
        <v>1465.2258639900001</v>
      </c>
      <c r="AI17" s="138" t="s">
        <v>392</v>
      </c>
      <c r="AJ17" s="138" t="s">
        <v>392</v>
      </c>
      <c r="AK17" s="138" t="s">
        <v>385</v>
      </c>
      <c r="AL17" s="147" t="s">
        <v>49</v>
      </c>
    </row>
    <row r="18" spans="1:38" s="2" customFormat="1" ht="26.25" customHeight="1" thickBot="1" x14ac:dyDescent="0.25">
      <c r="A18" s="63" t="s">
        <v>53</v>
      </c>
      <c r="B18" s="63" t="s">
        <v>60</v>
      </c>
      <c r="C18" s="64" t="s">
        <v>61</v>
      </c>
      <c r="D18" s="65"/>
      <c r="E18" s="136">
        <v>1.0697080000000002E-3</v>
      </c>
      <c r="F18" s="136">
        <v>5.3920000000000006E-5</v>
      </c>
      <c r="G18" s="136">
        <v>6.8730000000000001E-6</v>
      </c>
      <c r="H18" s="136" t="s">
        <v>392</v>
      </c>
      <c r="I18" s="136">
        <v>3.9893579785268561E-5</v>
      </c>
      <c r="J18" s="136">
        <v>4.3242142980605956E-5</v>
      </c>
      <c r="K18" s="136">
        <v>5.0974999999999999E-5</v>
      </c>
      <c r="L18" s="136">
        <v>1.5957431914107425E-6</v>
      </c>
      <c r="M18" s="136">
        <v>3.8554300000000002E-4</v>
      </c>
      <c r="N18" s="136">
        <v>5.5392156665999991E-7</v>
      </c>
      <c r="O18" s="136">
        <v>4.5320855453999988E-8</v>
      </c>
      <c r="P18" s="136">
        <v>2.7192513272399999E-5</v>
      </c>
      <c r="Q18" s="136">
        <v>5.0356506059999997E-6</v>
      </c>
      <c r="R18" s="136">
        <v>6.5463457877999983E-7</v>
      </c>
      <c r="S18" s="136">
        <v>1.3092691575599999E-7</v>
      </c>
      <c r="T18" s="136">
        <v>6.5463457877999983E-7</v>
      </c>
      <c r="U18" s="136">
        <v>2.9206773514799995E-6</v>
      </c>
      <c r="V18" s="136">
        <v>3.6760249423800001E-5</v>
      </c>
      <c r="W18" s="136">
        <v>2.6185383151199998E-5</v>
      </c>
      <c r="X18" s="136">
        <v>3.6256684363199994E-5</v>
      </c>
      <c r="Y18" s="136">
        <v>1.4603386757399998E-4</v>
      </c>
      <c r="Z18" s="136">
        <v>5.5392156665999998E-5</v>
      </c>
      <c r="AA18" s="136">
        <v>5.4385026544799997E-5</v>
      </c>
      <c r="AB18" s="136">
        <v>2.92067735148E-4</v>
      </c>
      <c r="AC18" s="136" t="s">
        <v>395</v>
      </c>
      <c r="AD18" s="136" t="s">
        <v>395</v>
      </c>
      <c r="AE18" s="137"/>
      <c r="AF18" s="138" t="s">
        <v>392</v>
      </c>
      <c r="AG18" s="138" t="s">
        <v>392</v>
      </c>
      <c r="AH18" s="138">
        <v>50.356506059999994</v>
      </c>
      <c r="AI18" s="138" t="s">
        <v>392</v>
      </c>
      <c r="AJ18" s="138" t="s">
        <v>392</v>
      </c>
      <c r="AK18" s="138" t="s">
        <v>385</v>
      </c>
      <c r="AL18" s="147" t="s">
        <v>49</v>
      </c>
    </row>
    <row r="19" spans="1:38" s="2" customFormat="1" ht="26.25" customHeight="1" thickBot="1" x14ac:dyDescent="0.25">
      <c r="A19" s="63" t="s">
        <v>53</v>
      </c>
      <c r="B19" s="63" t="s">
        <v>62</v>
      </c>
      <c r="C19" s="64" t="s">
        <v>63</v>
      </c>
      <c r="D19" s="65"/>
      <c r="E19" s="136">
        <v>0.39924597800000006</v>
      </c>
      <c r="F19" s="136">
        <v>2.0712463999999996E-2</v>
      </c>
      <c r="G19" s="136">
        <v>0.27153391899999996</v>
      </c>
      <c r="H19" s="136" t="s">
        <v>392</v>
      </c>
      <c r="I19" s="136">
        <v>2.3208133756353094E-2</v>
      </c>
      <c r="J19" s="136">
        <v>3.4487993847724371E-2</v>
      </c>
      <c r="K19" s="136">
        <v>5.1282825999999997E-2</v>
      </c>
      <c r="L19" s="136">
        <v>1.7579563372472407E-3</v>
      </c>
      <c r="M19" s="136">
        <v>0.122105224</v>
      </c>
      <c r="N19" s="136">
        <v>0.61931415507919074</v>
      </c>
      <c r="O19" s="136">
        <v>8.9003785466196285E-3</v>
      </c>
      <c r="P19" s="136">
        <v>4.0347052782807605E-2</v>
      </c>
      <c r="Q19" s="136">
        <v>1.9067848899370046E-2</v>
      </c>
      <c r="R19" s="136">
        <v>6.1689406427448835E-2</v>
      </c>
      <c r="S19" s="136">
        <v>7.984026523196408E-2</v>
      </c>
      <c r="T19" s="136">
        <v>6.0265631263462911E-2</v>
      </c>
      <c r="U19" s="136">
        <v>8.6843222286026346E-3</v>
      </c>
      <c r="V19" s="136">
        <v>0.93388435295818062</v>
      </c>
      <c r="W19" s="136">
        <v>3.3577045191345625</v>
      </c>
      <c r="X19" s="136">
        <v>0.21357157677506178</v>
      </c>
      <c r="Y19" s="136">
        <v>0.29846822848256471</v>
      </c>
      <c r="Z19" s="136">
        <v>0.11693549909468057</v>
      </c>
      <c r="AA19" s="136">
        <v>9.2989128981535371E-2</v>
      </c>
      <c r="AB19" s="136">
        <v>0.86074843333384243</v>
      </c>
      <c r="AC19" s="136">
        <v>1.670154741092E-2</v>
      </c>
      <c r="AD19" s="136">
        <v>0.77408880621999987</v>
      </c>
      <c r="AE19" s="137"/>
      <c r="AF19" s="138">
        <v>617.35094263505118</v>
      </c>
      <c r="AG19" s="138">
        <v>4553.4635659999994</v>
      </c>
      <c r="AH19" s="138">
        <v>7244.4690709099978</v>
      </c>
      <c r="AI19" s="138">
        <v>415.16125999999997</v>
      </c>
      <c r="AJ19" s="138">
        <v>149.60915199999997</v>
      </c>
      <c r="AK19" s="138">
        <v>6.9391999999999996</v>
      </c>
      <c r="AL19" s="147" t="s">
        <v>398</v>
      </c>
    </row>
    <row r="20" spans="1:38" s="2" customFormat="1" ht="26.25" customHeight="1" thickBot="1" x14ac:dyDescent="0.25">
      <c r="A20" s="63" t="s">
        <v>53</v>
      </c>
      <c r="B20" s="63" t="s">
        <v>64</v>
      </c>
      <c r="C20" s="64" t="s">
        <v>65</v>
      </c>
      <c r="D20" s="65"/>
      <c r="E20" s="136">
        <v>1.97722328</v>
      </c>
      <c r="F20" s="136">
        <v>0.19836434</v>
      </c>
      <c r="G20" s="136">
        <v>7.380520487000001</v>
      </c>
      <c r="H20" s="136" t="s">
        <v>392</v>
      </c>
      <c r="I20" s="136">
        <v>0.12613638624885956</v>
      </c>
      <c r="J20" s="136">
        <v>0.14247127251846492</v>
      </c>
      <c r="K20" s="136">
        <v>0.18987976699999998</v>
      </c>
      <c r="L20" s="136">
        <v>2.8008004956795163E-2</v>
      </c>
      <c r="M20" s="136">
        <v>3.0043944450000004</v>
      </c>
      <c r="N20" s="136">
        <v>4.1889725333291807E-2</v>
      </c>
      <c r="O20" s="136">
        <v>4.6810004306153006E-3</v>
      </c>
      <c r="P20" s="136">
        <v>2.7967536601739996E-2</v>
      </c>
      <c r="Q20" s="136">
        <v>1.5922240325264E-2</v>
      </c>
      <c r="R20" s="136">
        <v>4.2184683239859314E-2</v>
      </c>
      <c r="S20" s="136">
        <v>2.9176165232001925E-2</v>
      </c>
      <c r="T20" s="136">
        <v>0.12077972056975399</v>
      </c>
      <c r="U20" s="136">
        <v>0.20776133925374143</v>
      </c>
      <c r="V20" s="136">
        <v>0.1400773516908318</v>
      </c>
      <c r="W20" s="136">
        <v>0.15332039181849999</v>
      </c>
      <c r="X20" s="136">
        <v>6.0451203867678213E-4</v>
      </c>
      <c r="Y20" s="136">
        <v>1.8305826688201586E-3</v>
      </c>
      <c r="Z20" s="136">
        <v>8.6971489806121811E-4</v>
      </c>
      <c r="AA20" s="136">
        <v>4.4219533529715808E-4</v>
      </c>
      <c r="AB20" s="136">
        <v>3.7470049408553151E-3</v>
      </c>
      <c r="AC20" s="136">
        <v>0.10162109801853091</v>
      </c>
      <c r="AD20" s="136">
        <v>3.3211397352237333E-2</v>
      </c>
      <c r="AE20" s="137"/>
      <c r="AF20" s="138">
        <v>373.34069999999997</v>
      </c>
      <c r="AG20" s="138">
        <v>5972.6585100000002</v>
      </c>
      <c r="AH20" s="138">
        <v>3699.1563412000005</v>
      </c>
      <c r="AI20" s="138">
        <v>12318.578520000001</v>
      </c>
      <c r="AJ20" s="138" t="s">
        <v>392</v>
      </c>
      <c r="AK20" s="138" t="s">
        <v>385</v>
      </c>
      <c r="AL20" s="147" t="s">
        <v>49</v>
      </c>
    </row>
    <row r="21" spans="1:38" s="2" customFormat="1" ht="26.25" customHeight="1" thickBot="1" x14ac:dyDescent="0.25">
      <c r="A21" s="63" t="s">
        <v>53</v>
      </c>
      <c r="B21" s="63" t="s">
        <v>66</v>
      </c>
      <c r="C21" s="64" t="s">
        <v>67</v>
      </c>
      <c r="D21" s="65"/>
      <c r="E21" s="136">
        <v>0.70631682500000004</v>
      </c>
      <c r="F21" s="136">
        <v>2.2988923000000005E-2</v>
      </c>
      <c r="G21" s="136">
        <v>0.93407005900000006</v>
      </c>
      <c r="H21" s="136">
        <v>7.7200000000000006E-5</v>
      </c>
      <c r="I21" s="136">
        <v>6.4883882651456073E-2</v>
      </c>
      <c r="J21" s="136">
        <v>0.10358288053520195</v>
      </c>
      <c r="K21" s="136">
        <v>0.17292362500000003</v>
      </c>
      <c r="L21" s="136">
        <v>9.9308433134302938E-3</v>
      </c>
      <c r="M21" s="136">
        <v>0.38133028000000002</v>
      </c>
      <c r="N21" s="136">
        <v>5.2570714035307615E-2</v>
      </c>
      <c r="O21" s="136">
        <v>1.1019378389911681E-3</v>
      </c>
      <c r="P21" s="136">
        <v>7.8643666598808351E-3</v>
      </c>
      <c r="Q21" s="136">
        <v>2.439885104966451E-3</v>
      </c>
      <c r="R21" s="136">
        <v>6.1143164171035399E-3</v>
      </c>
      <c r="S21" s="136">
        <v>7.0528464684407087E-3</v>
      </c>
      <c r="T21" s="136">
        <v>5.1861915272355388E-3</v>
      </c>
      <c r="U21" s="136">
        <v>1.2715656951519415E-3</v>
      </c>
      <c r="V21" s="136">
        <v>0.11313773950381412</v>
      </c>
      <c r="W21" s="136">
        <v>8.6492060515741556E-2</v>
      </c>
      <c r="X21" s="136">
        <v>2.5077511854334447E-2</v>
      </c>
      <c r="Y21" s="136">
        <v>5.5918582971997075E-2</v>
      </c>
      <c r="Z21" s="136">
        <v>1.9771873851760963E-2</v>
      </c>
      <c r="AA21" s="136">
        <v>1.7466023432601674E-2</v>
      </c>
      <c r="AB21" s="136">
        <v>0.11823399211069416</v>
      </c>
      <c r="AC21" s="136">
        <v>3.9181498561999999E-4</v>
      </c>
      <c r="AD21" s="136">
        <v>6.5475933995200006E-2</v>
      </c>
      <c r="AE21" s="137"/>
      <c r="AF21" s="138">
        <v>488.84947758449937</v>
      </c>
      <c r="AG21" s="138">
        <v>385.141751</v>
      </c>
      <c r="AH21" s="138">
        <v>8774.4259843800082</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5.3727327000000002</v>
      </c>
      <c r="F22" s="136">
        <v>7.4097367000000025E-2</v>
      </c>
      <c r="G22" s="136">
        <v>0.73408638799999992</v>
      </c>
      <c r="H22" s="136">
        <v>3.1373999999999998E-3</v>
      </c>
      <c r="I22" s="136">
        <v>2.848220643176071E-2</v>
      </c>
      <c r="J22" s="136">
        <v>4.009557882587831E-2</v>
      </c>
      <c r="K22" s="136">
        <v>4.4900200000000001E-2</v>
      </c>
      <c r="L22" s="136">
        <v>2.2204687689150199E-3</v>
      </c>
      <c r="M22" s="136">
        <v>9.0428952999999996</v>
      </c>
      <c r="N22" s="136">
        <v>0.22674309000000001</v>
      </c>
      <c r="O22" s="136">
        <v>1.8509640000000001E-2</v>
      </c>
      <c r="P22" s="136">
        <v>0.113371545</v>
      </c>
      <c r="Q22" s="136">
        <v>6.1313182499999994E-2</v>
      </c>
      <c r="R22" s="136">
        <v>9.486190500000001E-2</v>
      </c>
      <c r="S22" s="136">
        <v>0.14969671349999999</v>
      </c>
      <c r="T22" s="136">
        <v>0.113371545</v>
      </c>
      <c r="U22" s="136">
        <v>5.8536736499999999E-2</v>
      </c>
      <c r="V22" s="136">
        <v>0.9810109199999999</v>
      </c>
      <c r="W22" s="136">
        <v>9.4861904999999982E-3</v>
      </c>
      <c r="X22" s="136">
        <v>1.5039082499999998E-5</v>
      </c>
      <c r="Y22" s="136">
        <v>6.4783739999999988E-4</v>
      </c>
      <c r="Z22" s="136">
        <v>1.7815528499999999E-4</v>
      </c>
      <c r="AA22" s="136">
        <v>9.9489314999999997E-5</v>
      </c>
      <c r="AB22" s="136">
        <v>9.4052108250000004E-4</v>
      </c>
      <c r="AC22" s="136">
        <v>1.0643043E-2</v>
      </c>
      <c r="AD22" s="136">
        <v>0.238311615</v>
      </c>
      <c r="AE22" s="137"/>
      <c r="AF22" s="138">
        <v>638.78148999999985</v>
      </c>
      <c r="AG22" s="138">
        <v>6842.7142809999987</v>
      </c>
      <c r="AH22" s="138">
        <v>9544.1972415300006</v>
      </c>
      <c r="AI22" s="138">
        <v>95.989571999999995</v>
      </c>
      <c r="AJ22" s="138">
        <v>20.2545</v>
      </c>
      <c r="AK22" s="138" t="s">
        <v>385</v>
      </c>
      <c r="AL22" s="147" t="s">
        <v>49</v>
      </c>
    </row>
    <row r="23" spans="1:38" s="2" customFormat="1" ht="26.25" customHeight="1" thickBot="1" x14ac:dyDescent="0.25">
      <c r="A23" s="63" t="s">
        <v>70</v>
      </c>
      <c r="B23" s="67" t="s">
        <v>363</v>
      </c>
      <c r="C23" s="64" t="s">
        <v>359</v>
      </c>
      <c r="D23" s="110"/>
      <c r="E23" s="136">
        <v>0.46475689333333331</v>
      </c>
      <c r="F23" s="136">
        <v>8.9194906666666671E-2</v>
      </c>
      <c r="G23" s="136">
        <v>3.2026666666666668E-4</v>
      </c>
      <c r="H23" s="136">
        <v>1.1905333333333333E-4</v>
      </c>
      <c r="I23" s="136">
        <v>2.9285343333333335E-2</v>
      </c>
      <c r="J23" s="136">
        <v>2.9285343333333335E-2</v>
      </c>
      <c r="K23" s="136">
        <v>2.9285343333333335E-2</v>
      </c>
      <c r="L23" s="136">
        <v>1.7975606666666668E-2</v>
      </c>
      <c r="M23" s="136">
        <v>1.8917420733333334</v>
      </c>
      <c r="N23" s="136" t="s">
        <v>395</v>
      </c>
      <c r="O23" s="136">
        <v>1.6013333333333334E-4</v>
      </c>
      <c r="P23" s="136" t="s">
        <v>395</v>
      </c>
      <c r="Q23" s="136" t="s">
        <v>395</v>
      </c>
      <c r="R23" s="136">
        <v>8.0066666666666665E-4</v>
      </c>
      <c r="S23" s="136">
        <v>2.7222666666666666E-2</v>
      </c>
      <c r="T23" s="136">
        <v>1.1209333333333335E-3</v>
      </c>
      <c r="U23" s="136">
        <v>1.6013333333333334E-4</v>
      </c>
      <c r="V23" s="136">
        <v>1.6013333333333334E-2</v>
      </c>
      <c r="W23" s="136" t="s">
        <v>395</v>
      </c>
      <c r="X23" s="136">
        <v>5.0303333333333333E-4</v>
      </c>
      <c r="Y23" s="136">
        <v>7.7803333333333329E-4</v>
      </c>
      <c r="Z23" s="136" t="s">
        <v>395</v>
      </c>
      <c r="AA23" s="136" t="s">
        <v>395</v>
      </c>
      <c r="AB23" s="136">
        <v>1.2810666666666665E-3</v>
      </c>
      <c r="AC23" s="136" t="s">
        <v>395</v>
      </c>
      <c r="AD23" s="136" t="s">
        <v>395</v>
      </c>
      <c r="AE23" s="137"/>
      <c r="AF23" s="136">
        <v>683.63019113666667</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2.4823645839999999</v>
      </c>
      <c r="F24" s="136">
        <v>3.5369007980000005</v>
      </c>
      <c r="G24" s="136">
        <v>1.6421569549999999</v>
      </c>
      <c r="H24" s="136">
        <v>8.0366999999999991E-3</v>
      </c>
      <c r="I24" s="136">
        <v>0.56234464461875444</v>
      </c>
      <c r="J24" s="136">
        <v>0.76789763350569251</v>
      </c>
      <c r="K24" s="136">
        <v>1.1802255589999997</v>
      </c>
      <c r="L24" s="136">
        <v>9.8923369049112989E-2</v>
      </c>
      <c r="M24" s="136">
        <v>3.0043944450000004</v>
      </c>
      <c r="N24" s="136">
        <v>2.7858334899614548E-3</v>
      </c>
      <c r="O24" s="136">
        <v>6.9325330184702493E-4</v>
      </c>
      <c r="P24" s="136">
        <v>2.0305791922459924E-3</v>
      </c>
      <c r="Q24" s="136">
        <v>2.8587562835552861E-3</v>
      </c>
      <c r="R24" s="136">
        <v>2.6297539777015433E-3</v>
      </c>
      <c r="S24" s="136">
        <v>1.5243328090634633E-3</v>
      </c>
      <c r="T24" s="136">
        <v>3.5653968486546526E-2</v>
      </c>
      <c r="U24" s="136">
        <v>7.1502017969023559E-3</v>
      </c>
      <c r="V24" s="136">
        <v>2.9897441764103503E-2</v>
      </c>
      <c r="W24" s="136">
        <v>1.4444506091328715E-2</v>
      </c>
      <c r="X24" s="136">
        <v>3.3601196836293464E-4</v>
      </c>
      <c r="Y24" s="136">
        <v>5.6897365005467823E-4</v>
      </c>
      <c r="Z24" s="136">
        <v>1.9578088740254684E-4</v>
      </c>
      <c r="AA24" s="136">
        <v>1.5188914137066102E-4</v>
      </c>
      <c r="AB24" s="136">
        <v>1.2526556471908206E-3</v>
      </c>
      <c r="AC24" s="136">
        <v>3.1916736377406948E-3</v>
      </c>
      <c r="AD24" s="136">
        <v>1.5780974119742302E-3</v>
      </c>
      <c r="AE24" s="137"/>
      <c r="AF24" s="138">
        <v>489.74368296221724</v>
      </c>
      <c r="AG24" s="138">
        <v>1859.074848</v>
      </c>
      <c r="AH24" s="138">
        <v>17487.129870419987</v>
      </c>
      <c r="AI24" s="138">
        <v>1415.4230203947984</v>
      </c>
      <c r="AJ24" s="138" t="s">
        <v>392</v>
      </c>
      <c r="AK24" s="138" t="s">
        <v>392</v>
      </c>
      <c r="AL24" s="147" t="s">
        <v>49</v>
      </c>
    </row>
    <row r="25" spans="1:38" s="2" customFormat="1" ht="26.25" customHeight="1" thickBot="1" x14ac:dyDescent="0.25">
      <c r="A25" s="63" t="s">
        <v>73</v>
      </c>
      <c r="B25" s="67" t="s">
        <v>74</v>
      </c>
      <c r="C25" s="69" t="s">
        <v>75</v>
      </c>
      <c r="D25" s="65"/>
      <c r="E25" s="136">
        <v>7.756156595563779E-2</v>
      </c>
      <c r="F25" s="136">
        <v>8.8579588160498963E-4</v>
      </c>
      <c r="G25" s="136">
        <v>2.0489543985649315E-2</v>
      </c>
      <c r="H25" s="136" t="s">
        <v>395</v>
      </c>
      <c r="I25" s="136">
        <v>5.0900043194810501E-4</v>
      </c>
      <c r="J25" s="136">
        <v>5.0900043194810501E-4</v>
      </c>
      <c r="K25" s="136">
        <v>5.0900043194810501E-4</v>
      </c>
      <c r="L25" s="136">
        <v>2.4432020733509047E-4</v>
      </c>
      <c r="M25" s="136">
        <v>5.0966805028807002E-2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88.481029520258105</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6.1415882472623827E-2</v>
      </c>
      <c r="F26" s="136">
        <v>5.1755059543201986E-4</v>
      </c>
      <c r="G26" s="136">
        <v>1.7214523861080622E-2</v>
      </c>
      <c r="H26" s="136" t="s">
        <v>395</v>
      </c>
      <c r="I26" s="136">
        <v>3.4199301039744323E-4</v>
      </c>
      <c r="J26" s="136">
        <v>3.4199301039744323E-4</v>
      </c>
      <c r="K26" s="136">
        <v>3.4199301039744323E-4</v>
      </c>
      <c r="L26" s="136">
        <v>1.6415664499077278E-4</v>
      </c>
      <c r="M26" s="136">
        <v>1.5056934025842591E-2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10.490473233064334</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11.07774694449162</v>
      </c>
      <c r="F27" s="136">
        <v>14.266592054188255</v>
      </c>
      <c r="G27" s="136">
        <v>0.20274868602341523</v>
      </c>
      <c r="H27" s="136">
        <v>0.32757162229792536</v>
      </c>
      <c r="I27" s="136">
        <v>0.23178392785164142</v>
      </c>
      <c r="J27" s="136">
        <v>0.23178392785164142</v>
      </c>
      <c r="K27" s="136">
        <v>0.23178392785164142</v>
      </c>
      <c r="L27" s="136">
        <v>0.13296877307139868</v>
      </c>
      <c r="M27" s="136">
        <v>155.00750142349827</v>
      </c>
      <c r="N27" s="136">
        <v>9.4795496765483645E-4</v>
      </c>
      <c r="O27" s="136">
        <v>1.1745031163142025E-4</v>
      </c>
      <c r="P27" s="136">
        <v>5.370103387325356E-3</v>
      </c>
      <c r="Q27" s="136">
        <v>1.7826358609799889E-4</v>
      </c>
      <c r="R27" s="136">
        <v>4.278093682680343E-3</v>
      </c>
      <c r="S27" s="136">
        <v>3.0247577248159125E-3</v>
      </c>
      <c r="T27" s="136">
        <v>1.319356803998304E-3</v>
      </c>
      <c r="U27" s="136">
        <v>1.2162654893315752E-4</v>
      </c>
      <c r="V27" s="136">
        <v>2.0193667693023106E-2</v>
      </c>
      <c r="W27" s="136">
        <v>0.3203222</v>
      </c>
      <c r="X27" s="136">
        <v>5.5163799784E-3</v>
      </c>
      <c r="Y27" s="136">
        <v>7.6816365570000003E-3</v>
      </c>
      <c r="Z27" s="136">
        <v>4.2435177053000003E-3</v>
      </c>
      <c r="AA27" s="136">
        <v>8.0031892E-3</v>
      </c>
      <c r="AB27" s="136">
        <v>2.54447234407E-2</v>
      </c>
      <c r="AC27" s="136">
        <v>2.8980329999999998E-4</v>
      </c>
      <c r="AD27" s="136">
        <v>5.9985100000000003E-5</v>
      </c>
      <c r="AE27" s="137"/>
      <c r="AF27" s="138">
        <v>28919.179239603101</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2.5936728833978249</v>
      </c>
      <c r="F28" s="136">
        <v>0.57766464444784926</v>
      </c>
      <c r="G28" s="136">
        <v>0.10718714885865042</v>
      </c>
      <c r="H28" s="136">
        <v>1.401494741413886E-2</v>
      </c>
      <c r="I28" s="136">
        <v>0.31439863039560006</v>
      </c>
      <c r="J28" s="136">
        <v>0.31439863039560006</v>
      </c>
      <c r="K28" s="136">
        <v>0.31439863039560006</v>
      </c>
      <c r="L28" s="136">
        <v>0.19453500272941301</v>
      </c>
      <c r="M28" s="136">
        <v>5.8592928207388688</v>
      </c>
      <c r="N28" s="136">
        <v>1.0409665047540986E-4</v>
      </c>
      <c r="O28" s="136">
        <v>1.1433242494127284E-5</v>
      </c>
      <c r="P28" s="136">
        <v>8.9205575231927382E-4</v>
      </c>
      <c r="Q28" s="136">
        <v>2.0307541371788826E-5</v>
      </c>
      <c r="R28" s="136">
        <v>1.2348238422406265E-3</v>
      </c>
      <c r="S28" s="136">
        <v>8.3510296251727866E-4</v>
      </c>
      <c r="T28" s="136">
        <v>8.4117124223495403E-5</v>
      </c>
      <c r="U28" s="136">
        <v>1.7748597755323077E-5</v>
      </c>
      <c r="V28" s="136">
        <v>3.1179792874641804E-3</v>
      </c>
      <c r="W28" s="136">
        <v>9.4087299999999999E-2</v>
      </c>
      <c r="X28" s="136">
        <v>2.5692897675E-3</v>
      </c>
      <c r="Y28" s="136">
        <v>2.9147624104E-3</v>
      </c>
      <c r="Z28" s="136">
        <v>2.2433015244E-3</v>
      </c>
      <c r="AA28" s="136">
        <v>2.4664801720999997E-3</v>
      </c>
      <c r="AB28" s="136">
        <v>1.01938338744E-2</v>
      </c>
      <c r="AC28" s="136">
        <v>6.1037200000000006E-5</v>
      </c>
      <c r="AD28" s="136">
        <v>1.38364E-5</v>
      </c>
      <c r="AE28" s="137"/>
      <c r="AF28" s="138">
        <v>6490.8932209941004</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17.854610993006713</v>
      </c>
      <c r="F29" s="136">
        <v>1.3629304249749818</v>
      </c>
      <c r="G29" s="136">
        <v>0.38054042223378864</v>
      </c>
      <c r="H29" s="136">
        <v>6.8303960000604099E-3</v>
      </c>
      <c r="I29" s="136">
        <v>0.62757906887194592</v>
      </c>
      <c r="J29" s="136">
        <v>0.62757906887194592</v>
      </c>
      <c r="K29" s="136">
        <v>0.62757906887194592</v>
      </c>
      <c r="L29" s="136">
        <v>0.35183308894875787</v>
      </c>
      <c r="M29" s="136">
        <v>4.4886905023772581</v>
      </c>
      <c r="N29" s="136">
        <v>2.3826807063762504E-4</v>
      </c>
      <c r="O29" s="136">
        <v>2.3838677594562709E-5</v>
      </c>
      <c r="P29" s="136">
        <v>2.5231902841485847E-3</v>
      </c>
      <c r="Q29" s="136">
        <v>4.7647678862124927E-5</v>
      </c>
      <c r="R29" s="136">
        <v>4.0443548484965248E-3</v>
      </c>
      <c r="S29" s="136">
        <v>2.712178477939059E-3</v>
      </c>
      <c r="T29" s="136">
        <v>9.5799855283258125E-5</v>
      </c>
      <c r="U29" s="136">
        <v>4.7618002535124438E-5</v>
      </c>
      <c r="V29" s="136">
        <v>8.5703501665123829E-3</v>
      </c>
      <c r="W29" s="136">
        <v>0.1484608</v>
      </c>
      <c r="X29" s="136">
        <v>2.1208686648000004E-3</v>
      </c>
      <c r="Y29" s="136">
        <v>1.2843038028300001E-2</v>
      </c>
      <c r="Z29" s="136">
        <v>1.4351211301599999E-2</v>
      </c>
      <c r="AA29" s="136">
        <v>3.2991290349999999E-3</v>
      </c>
      <c r="AB29" s="136">
        <v>3.2614247029699998E-2</v>
      </c>
      <c r="AC29" s="136">
        <v>9.3593399999999997E-5</v>
      </c>
      <c r="AD29" s="136">
        <v>2.7901600000000001E-5</v>
      </c>
      <c r="AE29" s="137"/>
      <c r="AF29" s="138">
        <v>20267.352168421199</v>
      </c>
      <c r="AG29" s="138" t="s">
        <v>385</v>
      </c>
      <c r="AH29" s="138">
        <v>15.7342764527</v>
      </c>
      <c r="AI29" s="138" t="s">
        <v>385</v>
      </c>
      <c r="AJ29" s="138" t="s">
        <v>385</v>
      </c>
      <c r="AK29" s="138" t="s">
        <v>385</v>
      </c>
      <c r="AL29" s="147" t="s">
        <v>49</v>
      </c>
    </row>
    <row r="30" spans="1:38" s="2" customFormat="1" ht="26.25" customHeight="1" thickBot="1" x14ac:dyDescent="0.25">
      <c r="A30" s="63" t="s">
        <v>78</v>
      </c>
      <c r="B30" s="63" t="s">
        <v>85</v>
      </c>
      <c r="C30" s="64" t="s">
        <v>86</v>
      </c>
      <c r="D30" s="65"/>
      <c r="E30" s="136">
        <v>6.0291947682481667E-2</v>
      </c>
      <c r="F30" s="136">
        <v>0.40451148095140677</v>
      </c>
      <c r="G30" s="136">
        <v>2.4603255247033552E-3</v>
      </c>
      <c r="H30" s="136">
        <v>5.5088646081604613E-4</v>
      </c>
      <c r="I30" s="136">
        <v>8.2034587915989689E-3</v>
      </c>
      <c r="J30" s="136">
        <v>8.2034587915989689E-3</v>
      </c>
      <c r="K30" s="136">
        <v>8.2034587915989689E-3</v>
      </c>
      <c r="L30" s="136">
        <v>1.2549879253992431E-3</v>
      </c>
      <c r="M30" s="136">
        <v>2.954951649785901</v>
      </c>
      <c r="N30" s="136">
        <v>1.7168655067773543E-5</v>
      </c>
      <c r="O30" s="136">
        <v>4.4455365927252175E-6</v>
      </c>
      <c r="P30" s="136">
        <v>8.3518005674767441E-5</v>
      </c>
      <c r="Q30" s="136">
        <v>5.6463250183084822E-6</v>
      </c>
      <c r="R30" s="136">
        <v>6.134195262083483E-5</v>
      </c>
      <c r="S30" s="136">
        <v>4.3815680443453447E-5</v>
      </c>
      <c r="T30" s="136">
        <v>2.301922436990803E-5</v>
      </c>
      <c r="U30" s="136">
        <v>2.9125667865562015E-6</v>
      </c>
      <c r="V30" s="136">
        <v>4.8345000767732384E-2</v>
      </c>
      <c r="W30" s="136">
        <v>7.1904999999999998E-3</v>
      </c>
      <c r="X30" s="136">
        <v>9.8766782199999998E-5</v>
      </c>
      <c r="Y30" s="136">
        <v>1.4566594199999999E-4</v>
      </c>
      <c r="Z30" s="136">
        <v>7.1101545700000008E-5</v>
      </c>
      <c r="AA30" s="136">
        <v>1.6559620359999998E-4</v>
      </c>
      <c r="AB30" s="136">
        <v>4.8113047349999997E-4</v>
      </c>
      <c r="AC30" s="136">
        <v>7.1903999999999998E-6</v>
      </c>
      <c r="AD30" s="136">
        <v>3.9991999999999998E-6</v>
      </c>
      <c r="AE30" s="137"/>
      <c r="AF30" s="138">
        <v>414.8071914738</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3.5713030641522074</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0.16805800644233665</v>
      </c>
      <c r="J32" s="136">
        <v>0.31416216754769899</v>
      </c>
      <c r="K32" s="136">
        <v>0.41265150605021889</v>
      </c>
      <c r="L32" s="136">
        <v>1.7309974663560674E-2</v>
      </c>
      <c r="M32" s="136" t="s">
        <v>385</v>
      </c>
      <c r="N32" s="136">
        <v>0.43241143835125084</v>
      </c>
      <c r="O32" s="136">
        <v>1.9991921956025844E-3</v>
      </c>
      <c r="P32" s="136" t="s">
        <v>395</v>
      </c>
      <c r="Q32" s="136">
        <v>1.3342005588828321E-12</v>
      </c>
      <c r="R32" s="136">
        <v>0.16026846472327944</v>
      </c>
      <c r="S32" s="136">
        <v>3.5094861619601616</v>
      </c>
      <c r="T32" s="136">
        <v>2.5323739073848626E-2</v>
      </c>
      <c r="U32" s="136">
        <v>3.3611601288467312E-3</v>
      </c>
      <c r="V32" s="136">
        <v>1.3342005588828345</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13694.714813688001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9.3585638950347425E-2</v>
      </c>
      <c r="J33" s="136">
        <v>0.17330673879693967</v>
      </c>
      <c r="K33" s="136">
        <v>0.34661347759387934</v>
      </c>
      <c r="L33" s="136">
        <v>3.6741028624951251E-3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13694.714813688001</v>
      </c>
      <c r="AL33" s="147" t="s">
        <v>382</v>
      </c>
    </row>
    <row r="34" spans="1:38" s="2" customFormat="1" ht="26.25" customHeight="1" thickBot="1" x14ac:dyDescent="0.25">
      <c r="A34" s="63" t="s">
        <v>70</v>
      </c>
      <c r="B34" s="63" t="s">
        <v>93</v>
      </c>
      <c r="C34" s="64" t="s">
        <v>94</v>
      </c>
      <c r="D34" s="65"/>
      <c r="E34" s="136">
        <v>2.5600309284818064</v>
      </c>
      <c r="F34" s="136">
        <v>0.2271783171267252</v>
      </c>
      <c r="G34" s="136">
        <v>9.7711104140526975E-4</v>
      </c>
      <c r="H34" s="136">
        <v>3.4198886449184437E-4</v>
      </c>
      <c r="I34" s="136">
        <v>6.6932106336260969E-2</v>
      </c>
      <c r="J34" s="136">
        <v>7.0351994981179403E-2</v>
      </c>
      <c r="K34" s="136">
        <v>7.4260439146800486E-2</v>
      </c>
      <c r="L34" s="136">
        <v>4.3505869118569629E-2</v>
      </c>
      <c r="M34" s="136">
        <v>0.5227544071518192</v>
      </c>
      <c r="N34" s="136" t="s">
        <v>395</v>
      </c>
      <c r="O34" s="136">
        <v>4.8855552070263487E-4</v>
      </c>
      <c r="P34" s="136" t="s">
        <v>395</v>
      </c>
      <c r="Q34" s="136" t="s">
        <v>395</v>
      </c>
      <c r="R34" s="136">
        <v>2.442777603513174E-3</v>
      </c>
      <c r="S34" s="136">
        <v>8.305443851944791E-2</v>
      </c>
      <c r="T34" s="136">
        <v>3.4198886449184444E-3</v>
      </c>
      <c r="U34" s="136">
        <v>4.8855552070263487E-4</v>
      </c>
      <c r="V34" s="136">
        <v>4.8855552070263479E-2</v>
      </c>
      <c r="W34" s="136">
        <v>4.8855552070263481E-3</v>
      </c>
      <c r="X34" s="136">
        <v>1.4656665621079043E-3</v>
      </c>
      <c r="Y34" s="136">
        <v>2.442777603513174E-3</v>
      </c>
      <c r="Z34" s="136">
        <v>1.8174265370138017E-6</v>
      </c>
      <c r="AA34" s="136">
        <v>4.2015774780426594E-7</v>
      </c>
      <c r="AB34" s="136">
        <v>3.9106817499058961E-3</v>
      </c>
      <c r="AC34" s="136">
        <v>3.9084441656210789E-4</v>
      </c>
      <c r="AD34" s="136">
        <v>0.4885555207026348</v>
      </c>
      <c r="AE34" s="137"/>
      <c r="AF34" s="138">
        <v>2076.36</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6.1026964229044846E-4</v>
      </c>
      <c r="F36" s="136">
        <v>2.0778411528174165E-5</v>
      </c>
      <c r="G36" s="136">
        <v>1.5391415946795675E-4</v>
      </c>
      <c r="H36" s="136">
        <v>5.386995581378486E-8</v>
      </c>
      <c r="I36" s="136">
        <v>4.3095964651027887E-5</v>
      </c>
      <c r="J36" s="136">
        <v>4.7713389435066594E-5</v>
      </c>
      <c r="K36" s="136">
        <v>4.7713389435066594E-5</v>
      </c>
      <c r="L36" s="136">
        <v>5.7256067322079908E-6</v>
      </c>
      <c r="M36" s="136">
        <v>5.6948239003144001E-5</v>
      </c>
      <c r="N36" s="136">
        <v>1.3852274352116108E-6</v>
      </c>
      <c r="O36" s="136">
        <v>1.5391415946795675E-7</v>
      </c>
      <c r="P36" s="136">
        <v>1.5391415946795675E-7</v>
      </c>
      <c r="Q36" s="136">
        <v>5.2330814219105301E-6</v>
      </c>
      <c r="R36" s="136">
        <v>5.5409097408464433E-6</v>
      </c>
      <c r="S36" s="136">
        <v>9.6196349667472967E-6</v>
      </c>
      <c r="T36" s="136">
        <v>2.4626265514873081E-4</v>
      </c>
      <c r="U36" s="136">
        <v>1.6160986744135458E-6</v>
      </c>
      <c r="V36" s="136">
        <v>9.2348495680774039E-6</v>
      </c>
      <c r="W36" s="136">
        <v>3.6169827474969833E-7</v>
      </c>
      <c r="X36" s="136">
        <v>2.3087123920193511E-7</v>
      </c>
      <c r="Y36" s="136">
        <v>3.8478539866989192E-7</v>
      </c>
      <c r="Z36" s="136">
        <v>2.8628033661039959E-10</v>
      </c>
      <c r="AA36" s="136">
        <v>6.6183088571221408E-11</v>
      </c>
      <c r="AB36" s="136">
        <v>6.160091012970086E-7</v>
      </c>
      <c r="AC36" s="136">
        <v>1.0773991162756974E-6</v>
      </c>
      <c r="AD36" s="136">
        <v>4.3865535448367666E-6</v>
      </c>
      <c r="AE36" s="137"/>
      <c r="AF36" s="138">
        <v>0.32774836658815082</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3.1251793179999998</v>
      </c>
      <c r="F37" s="136">
        <v>8.7124156000000008E-2</v>
      </c>
      <c r="G37" s="136">
        <v>9.8430900000000005E-4</v>
      </c>
      <c r="H37" s="136" t="s">
        <v>385</v>
      </c>
      <c r="I37" s="136">
        <v>1.1917716844844161E-4</v>
      </c>
      <c r="J37" s="136">
        <v>1.1917716844844161E-4</v>
      </c>
      <c r="K37" s="136">
        <v>1.1917716844844161E-4</v>
      </c>
      <c r="L37" s="136">
        <v>4.7670867379376656E-6</v>
      </c>
      <c r="M37" s="136">
        <v>0.41813911999999998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19155.218425979994</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2.7490753719999996</v>
      </c>
      <c r="F39" s="136">
        <v>0.18194252300000008</v>
      </c>
      <c r="G39" s="136">
        <v>2.8190290450000002</v>
      </c>
      <c r="H39" s="136" t="s">
        <v>392</v>
      </c>
      <c r="I39" s="136">
        <v>1.0416389807933886</v>
      </c>
      <c r="J39" s="136">
        <v>1.2586418762003662</v>
      </c>
      <c r="K39" s="136">
        <v>1.8527338579999999</v>
      </c>
      <c r="L39" s="136">
        <v>9.1460687799322468E-2</v>
      </c>
      <c r="M39" s="136">
        <v>5.364869863</v>
      </c>
      <c r="N39" s="136">
        <v>0.11844336443284241</v>
      </c>
      <c r="O39" s="136">
        <v>4.4180285746664967E-3</v>
      </c>
      <c r="P39" s="136">
        <v>7.4566870513145455E-3</v>
      </c>
      <c r="Q39" s="136">
        <v>5.4835459031822324E-3</v>
      </c>
      <c r="R39" s="136">
        <v>1.611296547954949E-2</v>
      </c>
      <c r="S39" s="136">
        <v>1.6919562342609658E-2</v>
      </c>
      <c r="T39" s="136">
        <v>1.8479636031893787E-2</v>
      </c>
      <c r="U39" s="136">
        <v>1.7437427467814348E-3</v>
      </c>
      <c r="V39" s="136">
        <v>0.28241241243320164</v>
      </c>
      <c r="W39" s="136">
        <v>0.22673502811113558</v>
      </c>
      <c r="X39" s="136">
        <v>5.8097344618448447E-2</v>
      </c>
      <c r="Y39" s="136">
        <v>7.9245109115033255E-2</v>
      </c>
      <c r="Z39" s="136">
        <v>4.0127100613893553E-2</v>
      </c>
      <c r="AA39" s="136">
        <v>3.4822672578169525E-2</v>
      </c>
      <c r="AB39" s="136">
        <v>0.21229222692554478</v>
      </c>
      <c r="AC39" s="136">
        <v>1.5430931812072078E-3</v>
      </c>
      <c r="AD39" s="136">
        <v>0.11962170761740745</v>
      </c>
      <c r="AE39" s="137"/>
      <c r="AF39" s="138">
        <v>404.12763434154135</v>
      </c>
      <c r="AG39" s="138">
        <v>3326.1980532293619</v>
      </c>
      <c r="AH39" s="138">
        <v>41220.690410039992</v>
      </c>
      <c r="AI39" s="138">
        <v>225.8449730000001</v>
      </c>
      <c r="AJ39" s="138" t="s">
        <v>392</v>
      </c>
      <c r="AK39" s="138" t="s">
        <v>385</v>
      </c>
      <c r="AL39" s="147" t="s">
        <v>49</v>
      </c>
    </row>
    <row r="40" spans="1:38" s="2" customFormat="1" ht="26.25" customHeight="1" thickBot="1" x14ac:dyDescent="0.25">
      <c r="A40" s="63" t="s">
        <v>70</v>
      </c>
      <c r="B40" s="63" t="s">
        <v>105</v>
      </c>
      <c r="C40" s="64" t="s">
        <v>361</v>
      </c>
      <c r="D40" s="65"/>
      <c r="E40" s="136">
        <v>0.134594625</v>
      </c>
      <c r="F40" s="136">
        <v>1.3930125E-2</v>
      </c>
      <c r="G40" s="136">
        <v>8.25E-5</v>
      </c>
      <c r="H40" s="136">
        <v>3.3000000000000003E-5</v>
      </c>
      <c r="I40" s="136">
        <v>8.6789999999999992E-3</v>
      </c>
      <c r="J40" s="136">
        <v>8.6789999999999992E-3</v>
      </c>
      <c r="K40" s="136">
        <v>8.6789999999999992E-3</v>
      </c>
      <c r="L40" s="136">
        <v>5.3872499999999997E-3</v>
      </c>
      <c r="M40" s="136">
        <v>4.4442750000000003E-2</v>
      </c>
      <c r="N40" s="136" t="s">
        <v>395</v>
      </c>
      <c r="O40" s="136">
        <v>4.125E-5</v>
      </c>
      <c r="P40" s="136" t="s">
        <v>395</v>
      </c>
      <c r="Q40" s="136" t="s">
        <v>395</v>
      </c>
      <c r="R40" s="136">
        <v>2.0625000000000003E-4</v>
      </c>
      <c r="S40" s="136">
        <v>7.0125000000000005E-3</v>
      </c>
      <c r="T40" s="136">
        <v>2.8875E-4</v>
      </c>
      <c r="U40" s="136">
        <v>4.125E-5</v>
      </c>
      <c r="V40" s="136">
        <v>4.1250000000000002E-3</v>
      </c>
      <c r="W40" s="136" t="s">
        <v>395</v>
      </c>
      <c r="X40" s="136">
        <v>1.2375E-4</v>
      </c>
      <c r="Y40" s="136">
        <v>2.0625E-4</v>
      </c>
      <c r="Z40" s="136" t="s">
        <v>395</v>
      </c>
      <c r="AA40" s="136" t="s">
        <v>395</v>
      </c>
      <c r="AB40" s="136">
        <v>3.3E-4</v>
      </c>
      <c r="AC40" s="136" t="s">
        <v>395</v>
      </c>
      <c r="AD40" s="136" t="s">
        <v>395</v>
      </c>
      <c r="AE40" s="137"/>
      <c r="AF40" s="138">
        <v>175.67740574999999</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3.8857007048684791</v>
      </c>
      <c r="F41" s="136">
        <v>47.118046962101076</v>
      </c>
      <c r="G41" s="136">
        <v>6.7151356459367921</v>
      </c>
      <c r="H41" s="136">
        <v>0.9072009121173038</v>
      </c>
      <c r="I41" s="136">
        <v>24.520578448136565</v>
      </c>
      <c r="J41" s="136">
        <v>24.97084441634096</v>
      </c>
      <c r="K41" s="136">
        <v>27.076457423645586</v>
      </c>
      <c r="L41" s="136">
        <v>2.0141028867977284</v>
      </c>
      <c r="M41" s="136">
        <v>229.63178083494859</v>
      </c>
      <c r="N41" s="136">
        <v>0.40160175606102244</v>
      </c>
      <c r="O41" s="136">
        <v>0.13755625711021907</v>
      </c>
      <c r="P41" s="136">
        <v>0.12792113016402906</v>
      </c>
      <c r="Q41" s="136">
        <v>0.15889746388795803</v>
      </c>
      <c r="R41" s="136">
        <v>0.88665711021954363</v>
      </c>
      <c r="S41" s="136">
        <v>0.18948388656242082</v>
      </c>
      <c r="T41" s="136">
        <v>0.11951282058779507</v>
      </c>
      <c r="U41" s="136">
        <v>5.2053794591188411E-2</v>
      </c>
      <c r="V41" s="136">
        <v>3.1385207530056807</v>
      </c>
      <c r="W41" s="136">
        <v>5.0213010222965133</v>
      </c>
      <c r="X41" s="136">
        <v>5.0609061231860579</v>
      </c>
      <c r="Y41" s="136">
        <v>3.5942019522796471</v>
      </c>
      <c r="Z41" s="136">
        <v>2.066404936093972</v>
      </c>
      <c r="AA41" s="136">
        <v>2.6671203807803541</v>
      </c>
      <c r="AB41" s="136">
        <v>13.388633392340031</v>
      </c>
      <c r="AC41" s="136">
        <v>3.5156222614926866</v>
      </c>
      <c r="AD41" s="136">
        <v>0.17726253585451807</v>
      </c>
      <c r="AE41" s="137"/>
      <c r="AF41" s="138">
        <v>552</v>
      </c>
      <c r="AG41" s="138">
        <v>11251.663265228857</v>
      </c>
      <c r="AH41" s="138">
        <v>60243.021689186069</v>
      </c>
      <c r="AI41" s="138">
        <v>13425.0735275033</v>
      </c>
      <c r="AJ41" s="138" t="s">
        <v>392</v>
      </c>
      <c r="AK41" s="138" t="s">
        <v>385</v>
      </c>
      <c r="AL41" s="147" t="s">
        <v>49</v>
      </c>
    </row>
    <row r="42" spans="1:38" s="2" customFormat="1" ht="26.25" customHeight="1" thickBot="1" x14ac:dyDescent="0.25">
      <c r="A42" s="63" t="s">
        <v>70</v>
      </c>
      <c r="B42" s="63" t="s">
        <v>107</v>
      </c>
      <c r="C42" s="64" t="s">
        <v>108</v>
      </c>
      <c r="D42" s="65"/>
      <c r="E42" s="136">
        <v>9.016207800000002E-2</v>
      </c>
      <c r="F42" s="136">
        <v>5.7881742000000014E-2</v>
      </c>
      <c r="G42" s="136">
        <v>9.7080000000000026E-5</v>
      </c>
      <c r="H42" s="136">
        <v>2.813600000000001E-5</v>
      </c>
      <c r="I42" s="136">
        <v>5.0065380000000013E-3</v>
      </c>
      <c r="J42" s="136">
        <v>5.0065380000000013E-3</v>
      </c>
      <c r="K42" s="136">
        <v>5.0065380000000013E-3</v>
      </c>
      <c r="L42" s="136">
        <v>2.8684720000000008E-3</v>
      </c>
      <c r="M42" s="136">
        <v>2.0834513520000009</v>
      </c>
      <c r="N42" s="136" t="s">
        <v>395</v>
      </c>
      <c r="O42" s="136">
        <v>4.854000000000002E-5</v>
      </c>
      <c r="P42" s="136" t="s">
        <v>395</v>
      </c>
      <c r="Q42" s="136" t="s">
        <v>395</v>
      </c>
      <c r="R42" s="136">
        <v>2.427000000000001E-4</v>
      </c>
      <c r="S42" s="136">
        <v>8.2518000000000036E-3</v>
      </c>
      <c r="T42" s="136">
        <v>3.3978000000000014E-4</v>
      </c>
      <c r="U42" s="136">
        <v>4.854000000000002E-5</v>
      </c>
      <c r="V42" s="136">
        <v>4.8540000000000015E-3</v>
      </c>
      <c r="W42" s="136" t="s">
        <v>395</v>
      </c>
      <c r="X42" s="136">
        <v>1.7236000000000004E-4</v>
      </c>
      <c r="Y42" s="136">
        <v>2.1596000000000007E-4</v>
      </c>
      <c r="Z42" s="136" t="s">
        <v>395</v>
      </c>
      <c r="AA42" s="136" t="s">
        <v>395</v>
      </c>
      <c r="AB42" s="136">
        <v>3.8832000000000016E-4</v>
      </c>
      <c r="AC42" s="136" t="s">
        <v>395</v>
      </c>
      <c r="AD42" s="136" t="s">
        <v>395</v>
      </c>
      <c r="AE42" s="137"/>
      <c r="AF42" s="138">
        <v>208.67017610600004</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0.112449803</v>
      </c>
      <c r="F43" s="136">
        <v>5.578982000000004E-3</v>
      </c>
      <c r="G43" s="136">
        <v>0.168852061</v>
      </c>
      <c r="H43" s="136" t="s">
        <v>395</v>
      </c>
      <c r="I43" s="136">
        <v>4.183415088266533E-2</v>
      </c>
      <c r="J43" s="136">
        <v>9.5505573904179186E-2</v>
      </c>
      <c r="K43" s="136">
        <v>0.20889281800000001</v>
      </c>
      <c r="L43" s="136">
        <v>6.0512051580158075E-3</v>
      </c>
      <c r="M43" s="136">
        <v>0.41359040199999997</v>
      </c>
      <c r="N43" s="136">
        <v>4.0799486437564231E-2</v>
      </c>
      <c r="O43" s="136">
        <v>8.8825906038805422E-4</v>
      </c>
      <c r="P43" s="136">
        <v>1.7214927105302367E-3</v>
      </c>
      <c r="Q43" s="136">
        <v>1.2500520960515415E-3</v>
      </c>
      <c r="R43" s="136">
        <v>4.7526316533858708E-3</v>
      </c>
      <c r="S43" s="136">
        <v>6.323244732462356E-3</v>
      </c>
      <c r="T43" s="136">
        <v>1.8698958554383457E-2</v>
      </c>
      <c r="U43" s="136">
        <v>4.6295211407092814E-4</v>
      </c>
      <c r="V43" s="136">
        <v>7.1979351100329131E-2</v>
      </c>
      <c r="W43" s="136">
        <v>7.8389532323104819E-2</v>
      </c>
      <c r="X43" s="136">
        <v>1.9700963153652822E-2</v>
      </c>
      <c r="Y43" s="136">
        <v>2.6099772916786938E-2</v>
      </c>
      <c r="Z43" s="136">
        <v>1.0816874580377906E-2</v>
      </c>
      <c r="AA43" s="136">
        <v>8.7647724680604312E-3</v>
      </c>
      <c r="AB43" s="136">
        <v>6.538238311887809E-2</v>
      </c>
      <c r="AC43" s="136">
        <v>2.514644387208149E-4</v>
      </c>
      <c r="AD43" s="136">
        <v>3.6320844166635703E-2</v>
      </c>
      <c r="AE43" s="137"/>
      <c r="AF43" s="138">
        <v>47.350163092357377</v>
      </c>
      <c r="AG43" s="138">
        <v>197.45665660164829</v>
      </c>
      <c r="AH43" s="138">
        <v>1060.5574005600001</v>
      </c>
      <c r="AI43" s="138">
        <v>72.608497498049417</v>
      </c>
      <c r="AJ43" s="138" t="s">
        <v>392</v>
      </c>
      <c r="AK43" s="138" t="s">
        <v>385</v>
      </c>
      <c r="AL43" s="147" t="s">
        <v>49</v>
      </c>
    </row>
    <row r="44" spans="1:38" s="2" customFormat="1" ht="26.25" customHeight="1" thickBot="1" x14ac:dyDescent="0.25">
      <c r="A44" s="63" t="s">
        <v>70</v>
      </c>
      <c r="B44" s="63" t="s">
        <v>111</v>
      </c>
      <c r="C44" s="64" t="s">
        <v>112</v>
      </c>
      <c r="D44" s="65"/>
      <c r="E44" s="136">
        <v>2.6185777690695651</v>
      </c>
      <c r="F44" s="136">
        <v>0.39621674723598449</v>
      </c>
      <c r="G44" s="136">
        <v>1.6309158605231143E-3</v>
      </c>
      <c r="H44" s="136">
        <v>6.2438600459948951E-4</v>
      </c>
      <c r="I44" s="136">
        <v>0.14371373297035298</v>
      </c>
      <c r="J44" s="136">
        <v>0.14371373297035298</v>
      </c>
      <c r="K44" s="136">
        <v>0.14371373297035298</v>
      </c>
      <c r="L44" s="136">
        <v>8.2881797404668764E-2</v>
      </c>
      <c r="M44" s="136">
        <v>6.2438116375930326</v>
      </c>
      <c r="N44" s="136" t="s">
        <v>395</v>
      </c>
      <c r="O44" s="136">
        <v>8.1545793026155703E-4</v>
      </c>
      <c r="P44" s="136" t="s">
        <v>395</v>
      </c>
      <c r="Q44" s="136" t="s">
        <v>395</v>
      </c>
      <c r="R44" s="136">
        <v>4.077289651307785E-3</v>
      </c>
      <c r="S44" s="136">
        <v>0.13862784814446469</v>
      </c>
      <c r="T44" s="136">
        <v>5.7082055118308998E-3</v>
      </c>
      <c r="U44" s="136">
        <v>8.1545793026155703E-4</v>
      </c>
      <c r="V44" s="136">
        <v>8.1545793026155694E-2</v>
      </c>
      <c r="W44" s="136" t="s">
        <v>395</v>
      </c>
      <c r="X44" s="136">
        <v>2.5163246398090611E-3</v>
      </c>
      <c r="Y44" s="136">
        <v>4.0073388022833951E-3</v>
      </c>
      <c r="Z44" s="136" t="s">
        <v>395</v>
      </c>
      <c r="AA44" s="136" t="s">
        <v>395</v>
      </c>
      <c r="AB44" s="136">
        <v>6.5236634420924563E-3</v>
      </c>
      <c r="AC44" s="136" t="s">
        <v>395</v>
      </c>
      <c r="AD44" s="136" t="s">
        <v>395</v>
      </c>
      <c r="AE44" s="137"/>
      <c r="AF44" s="138">
        <v>3478</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0.15708389399999997</v>
      </c>
      <c r="F46" s="136">
        <v>3.0487872000000017E-2</v>
      </c>
      <c r="G46" s="136">
        <v>0.38031932999999996</v>
      </c>
      <c r="H46" s="136">
        <v>5.1056624261521183E-3</v>
      </c>
      <c r="I46" s="136">
        <v>5.7538519193616265E-2</v>
      </c>
      <c r="J46" s="136">
        <v>7.6701043254190443E-2</v>
      </c>
      <c r="K46" s="136">
        <v>0.14532087999999999</v>
      </c>
      <c r="L46" s="136">
        <v>3.8979885519032716E-3</v>
      </c>
      <c r="M46" s="136">
        <v>0.29575887200000001</v>
      </c>
      <c r="N46" s="136">
        <v>3.5602798374043579E-2</v>
      </c>
      <c r="O46" s="136">
        <v>4.7953943284369434E-4</v>
      </c>
      <c r="P46" s="136">
        <v>2.3962937289081871E-3</v>
      </c>
      <c r="Q46" s="136">
        <v>1.3598756010352881E-3</v>
      </c>
      <c r="R46" s="136">
        <v>5.4294940244231978E-3</v>
      </c>
      <c r="S46" s="136">
        <v>4.5502345593721912E-3</v>
      </c>
      <c r="T46" s="136">
        <v>1.7808581728119596E-2</v>
      </c>
      <c r="U46" s="136">
        <v>5.8947907662825817E-4</v>
      </c>
      <c r="V46" s="136">
        <v>5.455283159601873E-2</v>
      </c>
      <c r="W46" s="136">
        <v>5.1833738613758805E-2</v>
      </c>
      <c r="X46" s="136">
        <v>1.1137812833329342E-2</v>
      </c>
      <c r="Y46" s="136">
        <v>1.503813345219992E-2</v>
      </c>
      <c r="Z46" s="136">
        <v>6.7711931835703412E-3</v>
      </c>
      <c r="AA46" s="136">
        <v>5.3819620385426002E-3</v>
      </c>
      <c r="AB46" s="136">
        <v>3.8329101507642196E-2</v>
      </c>
      <c r="AC46" s="136">
        <v>1.8251666984502813E-4</v>
      </c>
      <c r="AD46" s="136">
        <v>4.5851412926970467E-2</v>
      </c>
      <c r="AE46" s="137"/>
      <c r="AF46" s="138">
        <v>13.050244767922495</v>
      </c>
      <c r="AG46" s="138">
        <v>300.32095982857157</v>
      </c>
      <c r="AH46" s="138">
        <v>1841.0097526800007</v>
      </c>
      <c r="AI46" s="138">
        <v>200.73463411</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10.947900000000001</v>
      </c>
      <c r="G48" s="136" t="s">
        <v>385</v>
      </c>
      <c r="H48" s="136" t="s">
        <v>385</v>
      </c>
      <c r="I48" s="136">
        <v>0.14597200000000002</v>
      </c>
      <c r="J48" s="136">
        <v>1.0218040000000002</v>
      </c>
      <c r="K48" s="136">
        <v>2.1530870000000002</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3.6493000000000002</v>
      </c>
      <c r="AL48" s="147" t="s">
        <v>400</v>
      </c>
    </row>
    <row r="49" spans="1:38" s="2" customFormat="1" ht="26.25" customHeight="1" thickBot="1" x14ac:dyDescent="0.25">
      <c r="A49" s="63" t="s">
        <v>119</v>
      </c>
      <c r="B49" s="63" t="s">
        <v>122</v>
      </c>
      <c r="C49" s="64" t="s">
        <v>123</v>
      </c>
      <c r="D49" s="65"/>
      <c r="E49" s="136">
        <v>1.4372289000000001E-3</v>
      </c>
      <c r="F49" s="136">
        <v>1.2296291700000002E-2</v>
      </c>
      <c r="G49" s="136">
        <v>1.2775368E-3</v>
      </c>
      <c r="H49" s="136">
        <v>5.9086077000000004E-3</v>
      </c>
      <c r="I49" s="136">
        <v>9.7412181E-2</v>
      </c>
      <c r="J49" s="136">
        <v>0.233150466</v>
      </c>
      <c r="K49" s="136">
        <v>0.55413158699999998</v>
      </c>
      <c r="L49" s="136">
        <v>4.7731968690000001E-2</v>
      </c>
      <c r="M49" s="136">
        <v>0.73458365999999997</v>
      </c>
      <c r="N49" s="136">
        <v>0.60682997999999999</v>
      </c>
      <c r="O49" s="136">
        <v>1.1178447000000001E-2</v>
      </c>
      <c r="P49" s="136">
        <v>1.9163052E-2</v>
      </c>
      <c r="Q49" s="136">
        <v>2.0759973000000001E-2</v>
      </c>
      <c r="R49" s="136">
        <v>0.27147657000000003</v>
      </c>
      <c r="S49" s="136">
        <v>7.6652207999999999E-2</v>
      </c>
      <c r="T49" s="136">
        <v>0.19163052</v>
      </c>
      <c r="U49" s="136">
        <v>2.5550736000000001E-2</v>
      </c>
      <c r="V49" s="136">
        <v>0.35132262000000003</v>
      </c>
      <c r="W49" s="136">
        <v>4.7907630000000001</v>
      </c>
      <c r="X49" s="136">
        <v>0.25550736000000002</v>
      </c>
      <c r="Y49" s="136">
        <v>0.31938420000000001</v>
      </c>
      <c r="Z49" s="136">
        <v>0.1596921</v>
      </c>
      <c r="AA49" s="136">
        <v>0.11178447000000001</v>
      </c>
      <c r="AB49" s="136">
        <v>0.84636813000000011</v>
      </c>
      <c r="AC49" s="136" t="s">
        <v>395</v>
      </c>
      <c r="AD49" s="136" t="s">
        <v>395</v>
      </c>
      <c r="AE49" s="137"/>
      <c r="AF49" s="138" t="s">
        <v>385</v>
      </c>
      <c r="AG49" s="138" t="s">
        <v>385</v>
      </c>
      <c r="AH49" s="138" t="s">
        <v>385</v>
      </c>
      <c r="AI49" s="138" t="s">
        <v>385</v>
      </c>
      <c r="AJ49" s="138" t="s">
        <v>385</v>
      </c>
      <c r="AK49" s="138">
        <v>1.596921</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0.76769999999999994</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9.359</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2.77542E-2</v>
      </c>
      <c r="O52" s="136">
        <v>2.77542E-2</v>
      </c>
      <c r="P52" s="136">
        <v>2.77542E-2</v>
      </c>
      <c r="Q52" s="136">
        <v>2.77542E-2</v>
      </c>
      <c r="R52" s="136">
        <v>2.77542E-2</v>
      </c>
      <c r="S52" s="136">
        <v>2.77542E-2</v>
      </c>
      <c r="T52" s="136">
        <v>2.77542E-2</v>
      </c>
      <c r="U52" s="136">
        <v>2.77542E-2</v>
      </c>
      <c r="V52" s="136">
        <v>2.77542E-2</v>
      </c>
      <c r="W52" s="136">
        <v>3.1019400000000003E-2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5.4420000000000002</v>
      </c>
      <c r="AL52" s="147" t="s">
        <v>404</v>
      </c>
    </row>
    <row r="53" spans="1:38" s="2" customFormat="1" ht="26.25" customHeight="1" thickBot="1" x14ac:dyDescent="0.25">
      <c r="A53" s="63" t="s">
        <v>119</v>
      </c>
      <c r="B53" s="67" t="s">
        <v>129</v>
      </c>
      <c r="C53" s="69" t="s">
        <v>130</v>
      </c>
      <c r="D53" s="66"/>
      <c r="E53" s="136" t="s">
        <v>385</v>
      </c>
      <c r="F53" s="136">
        <v>2.6886850338714932</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1.3443425169357466</v>
      </c>
      <c r="AL53" s="147" t="s">
        <v>405</v>
      </c>
    </row>
    <row r="54" spans="1:38" s="2" customFormat="1" ht="37.5" customHeight="1" thickBot="1" x14ac:dyDescent="0.25">
      <c r="A54" s="63" t="s">
        <v>119</v>
      </c>
      <c r="B54" s="67" t="s">
        <v>131</v>
      </c>
      <c r="C54" s="69" t="s">
        <v>132</v>
      </c>
      <c r="D54" s="66"/>
      <c r="E54" s="136" t="s">
        <v>385</v>
      </c>
      <c r="F54" s="136">
        <v>0.77102474800000009</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76606.3</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9.5427829270893383E-2</v>
      </c>
      <c r="J57" s="136">
        <v>0.22511611702288725</v>
      </c>
      <c r="K57" s="136">
        <v>0.55411180000000004</v>
      </c>
      <c r="L57" s="136">
        <v>2.8628348781268012E-3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2313.7049999999999</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5.5517227107567697E-3</v>
      </c>
      <c r="J58" s="136">
        <v>6.6620661787731073E-2</v>
      </c>
      <c r="K58" s="136">
        <v>0.5551722</v>
      </c>
      <c r="L58" s="136">
        <v>2.5537924469481141E-5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753.59199999999998</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0.11958360960000002</v>
      </c>
      <c r="J59" s="136">
        <v>0.124840032</v>
      </c>
      <c r="K59" s="136">
        <v>0.13141056000000001</v>
      </c>
      <c r="L59" s="136">
        <v>7.4141837952000004E-5</v>
      </c>
      <c r="M59" s="136" t="s">
        <v>394</v>
      </c>
      <c r="N59" s="136">
        <v>0.30189542218738219</v>
      </c>
      <c r="O59" s="136">
        <v>6.9552991761408067E-3</v>
      </c>
      <c r="P59" s="136">
        <v>7.3406999999999986E-4</v>
      </c>
      <c r="Q59" s="136">
        <v>1.6808639675673614E-2</v>
      </c>
      <c r="R59" s="136">
        <v>2.1445505793100821E-2</v>
      </c>
      <c r="S59" s="136">
        <v>1.7128299999999998E-3</v>
      </c>
      <c r="T59" s="136">
        <v>1.3910598352281613E-2</v>
      </c>
      <c r="U59" s="136">
        <v>8.6941239701760084E-2</v>
      </c>
      <c r="V59" s="136">
        <v>9.0535299999999999E-2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244.68999999999997</v>
      </c>
      <c r="AL59" s="147" t="s">
        <v>410</v>
      </c>
    </row>
    <row r="60" spans="1:38" s="2" customFormat="1" ht="26.25" customHeight="1" thickBot="1" x14ac:dyDescent="0.25">
      <c r="A60" s="63" t="s">
        <v>53</v>
      </c>
      <c r="B60" s="71" t="s">
        <v>142</v>
      </c>
      <c r="C60" s="64" t="s">
        <v>143</v>
      </c>
      <c r="D60" s="110"/>
      <c r="E60" s="136">
        <v>1.3901500000000001E-2</v>
      </c>
      <c r="F60" s="136">
        <v>2.0040000000000002E-4</v>
      </c>
      <c r="G60" s="136">
        <v>5.5376000000000002E-3</v>
      </c>
      <c r="H60" s="136" t="s">
        <v>385</v>
      </c>
      <c r="I60" s="136">
        <v>3.580145578910903E-3</v>
      </c>
      <c r="J60" s="136">
        <v>4.2952486795517268E-2</v>
      </c>
      <c r="K60" s="136">
        <v>0.35792407999999998</v>
      </c>
      <c r="L60" s="136" t="s">
        <v>385</v>
      </c>
      <c r="M60" s="136">
        <v>3.74484E-2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23.987400000000001</v>
      </c>
      <c r="AG60" s="138">
        <v>24.561599999999999</v>
      </c>
      <c r="AH60" s="138">
        <v>24.036306</v>
      </c>
      <c r="AI60" s="138" t="s">
        <v>392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4.164867217417105E-2</v>
      </c>
      <c r="J61" s="136">
        <v>0.41648672174171042</v>
      </c>
      <c r="K61" s="136">
        <v>1.3862652464587959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2.0647145139693639</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0.44555500399999998</v>
      </c>
      <c r="F63" s="136">
        <v>8.0275000000000041E-2</v>
      </c>
      <c r="G63" s="136">
        <v>0.24548864400000001</v>
      </c>
      <c r="H63" s="136">
        <v>7.1999999999999988E-5</v>
      </c>
      <c r="I63" s="136">
        <v>0.12363140174691034</v>
      </c>
      <c r="J63" s="136">
        <v>0.1326949234620515</v>
      </c>
      <c r="K63" s="136">
        <v>0.16765987400000001</v>
      </c>
      <c r="L63" s="136" t="s">
        <v>395</v>
      </c>
      <c r="M63" s="136">
        <v>1.07794342</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52.629700000000007</v>
      </c>
      <c r="AG63" s="138">
        <v>235.36569600000001</v>
      </c>
      <c r="AH63" s="138">
        <v>1874.5766833499995</v>
      </c>
      <c r="AI63" s="138">
        <v>0.28194000000000002</v>
      </c>
      <c r="AJ63" s="138" t="s">
        <v>385</v>
      </c>
      <c r="AK63" s="138" t="s">
        <v>385</v>
      </c>
      <c r="AL63" s="147" t="s">
        <v>402</v>
      </c>
    </row>
    <row r="64" spans="1:38" s="2" customFormat="1" ht="26.25" customHeight="1" thickBot="1" x14ac:dyDescent="0.25">
      <c r="A64" s="63" t="s">
        <v>53</v>
      </c>
      <c r="B64" s="71" t="s">
        <v>150</v>
      </c>
      <c r="C64" s="64" t="s">
        <v>151</v>
      </c>
      <c r="D64" s="65"/>
      <c r="E64" s="136">
        <v>0.21821100000000002</v>
      </c>
      <c r="F64" s="136">
        <v>4.8859999999999997E-3</v>
      </c>
      <c r="G64" s="136">
        <v>1.5020000000000001E-3</v>
      </c>
      <c r="H64" s="136">
        <v>4.0300000000000006E-3</v>
      </c>
      <c r="I64" s="136">
        <v>3.1968358282156287E-2</v>
      </c>
      <c r="J64" s="136">
        <v>5.328059940400965E-2</v>
      </c>
      <c r="K64" s="136">
        <v>8.8801000000000005E-2</v>
      </c>
      <c r="L64" s="136" t="s">
        <v>385</v>
      </c>
      <c r="M64" s="136">
        <v>1.6116999999999999E-2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5357.6795999999995</v>
      </c>
      <c r="AI64" s="138" t="s">
        <v>392</v>
      </c>
      <c r="AJ64" s="138" t="s">
        <v>392</v>
      </c>
      <c r="AK64" s="138">
        <v>403</v>
      </c>
      <c r="AL64" s="147" t="s">
        <v>414</v>
      </c>
    </row>
    <row r="65" spans="1:38" s="2" customFormat="1" ht="26.25" customHeight="1" thickBot="1" x14ac:dyDescent="0.25">
      <c r="A65" s="63" t="s">
        <v>53</v>
      </c>
      <c r="B65" s="67" t="s">
        <v>152</v>
      </c>
      <c r="C65" s="64" t="s">
        <v>153</v>
      </c>
      <c r="D65" s="65"/>
      <c r="E65" s="136">
        <v>0.1769769639729597</v>
      </c>
      <c r="F65" s="136" t="s">
        <v>385</v>
      </c>
      <c r="G65" s="136" t="s">
        <v>385</v>
      </c>
      <c r="H65" s="136">
        <v>3.9680015427677314E-3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407.21699999999998</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0.38647359999999997</v>
      </c>
      <c r="F67" s="136">
        <v>1.0603080381040755E-5</v>
      </c>
      <c r="G67" s="136">
        <v>2.4990399999999999E-2</v>
      </c>
      <c r="H67" s="136" t="s">
        <v>385</v>
      </c>
      <c r="I67" s="136">
        <v>0.15862877564534994</v>
      </c>
      <c r="J67" s="136">
        <v>0.26438129663771587</v>
      </c>
      <c r="K67" s="136">
        <v>0.44063549999999996</v>
      </c>
      <c r="L67" s="136" t="s">
        <v>395</v>
      </c>
      <c r="M67" s="136">
        <v>6.7891199999999999E-2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246.90926899999999</v>
      </c>
      <c r="AI67" s="138" t="s">
        <v>392</v>
      </c>
      <c r="AJ67" s="138" t="s">
        <v>392</v>
      </c>
      <c r="AK67" s="138">
        <v>88.82</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0.46527955300000001</v>
      </c>
      <c r="F70" s="136">
        <v>3.2955446570000011</v>
      </c>
      <c r="G70" s="136">
        <v>0.91219600000000001</v>
      </c>
      <c r="H70" s="136">
        <v>0.16186819999999999</v>
      </c>
      <c r="I70" s="136">
        <v>0.14798536178173258</v>
      </c>
      <c r="J70" s="136">
        <v>0.23221805670988338</v>
      </c>
      <c r="K70" s="136">
        <v>0.35280705200000001</v>
      </c>
      <c r="L70" s="136">
        <v>2.6637365120711861E-3</v>
      </c>
      <c r="M70" s="136">
        <v>4.9741669250000005</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163.211772</v>
      </c>
      <c r="AG70" s="138" t="s">
        <v>392</v>
      </c>
      <c r="AH70" s="138">
        <v>1784.1253900000004</v>
      </c>
      <c r="AI70" s="138" t="s">
        <v>392</v>
      </c>
      <c r="AJ70" s="138" t="s">
        <v>392</v>
      </c>
      <c r="AK70" s="138" t="s">
        <v>385</v>
      </c>
      <c r="AL70" s="147" t="s">
        <v>402</v>
      </c>
    </row>
    <row r="71" spans="1:38" s="2" customFormat="1" ht="26.25" customHeight="1" thickBot="1" x14ac:dyDescent="0.25">
      <c r="A71" s="63" t="s">
        <v>53</v>
      </c>
      <c r="B71" s="63" t="s">
        <v>163</v>
      </c>
      <c r="C71" s="64" t="s">
        <v>164</v>
      </c>
      <c r="D71" s="70"/>
      <c r="E71" s="136">
        <v>6.1612376687464985E-5</v>
      </c>
      <c r="F71" s="136">
        <v>2.6163268</v>
      </c>
      <c r="G71" s="136">
        <v>1.9711804587932488E-6</v>
      </c>
      <c r="H71" s="136">
        <v>5.0000000000000002E-5</v>
      </c>
      <c r="I71" s="136">
        <v>1.7373458880625683E-6</v>
      </c>
      <c r="J71" s="136">
        <v>2.1770632328900587E-6</v>
      </c>
      <c r="K71" s="136">
        <v>2.1987688960979397E-6</v>
      </c>
      <c r="L71" s="136" t="s">
        <v>395</v>
      </c>
      <c r="M71" s="136">
        <v>1.3152331838184989E-5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7.4450249999999993</v>
      </c>
      <c r="AI71" s="138" t="s">
        <v>392</v>
      </c>
      <c r="AJ71" s="138" t="s">
        <v>392</v>
      </c>
      <c r="AK71" s="138" t="s">
        <v>385</v>
      </c>
      <c r="AL71" s="147" t="s">
        <v>402</v>
      </c>
    </row>
    <row r="72" spans="1:38" s="2" customFormat="1" ht="26.25" customHeight="1" thickBot="1" x14ac:dyDescent="0.25">
      <c r="A72" s="63" t="s">
        <v>53</v>
      </c>
      <c r="B72" s="63" t="s">
        <v>165</v>
      </c>
      <c r="C72" s="64" t="s">
        <v>166</v>
      </c>
      <c r="D72" s="65"/>
      <c r="E72" s="136">
        <v>4.0544164</v>
      </c>
      <c r="F72" s="136">
        <v>0.15782640000000006</v>
      </c>
      <c r="G72" s="136">
        <v>11.0292823</v>
      </c>
      <c r="H72" s="136">
        <v>7.1240000000000008E-4</v>
      </c>
      <c r="I72" s="136">
        <v>1.3391577950499807</v>
      </c>
      <c r="J72" s="136">
        <v>2.1182311270845733</v>
      </c>
      <c r="K72" s="136">
        <v>9.047635142999999</v>
      </c>
      <c r="L72" s="136">
        <v>4.8209680621799306E-3</v>
      </c>
      <c r="M72" s="136">
        <v>72.081881100000004</v>
      </c>
      <c r="N72" s="136">
        <v>18.335014393130134</v>
      </c>
      <c r="O72" s="136">
        <v>8.8449949444686607E-2</v>
      </c>
      <c r="P72" s="136">
        <v>0.18389783514098645</v>
      </c>
      <c r="Q72" s="136">
        <v>0.51677044152916074</v>
      </c>
      <c r="R72" s="136">
        <v>0.81424908978295585</v>
      </c>
      <c r="S72" s="136">
        <v>1.4591150841335669</v>
      </c>
      <c r="T72" s="136">
        <v>0.90788957226102185</v>
      </c>
      <c r="U72" s="136">
        <v>8.2537970000000016E-2</v>
      </c>
      <c r="V72" s="136">
        <v>8.9933663089153288</v>
      </c>
      <c r="W72" s="136">
        <v>32.175399849999998</v>
      </c>
      <c r="X72" s="136" t="s">
        <v>395</v>
      </c>
      <c r="Y72" s="136" t="s">
        <v>395</v>
      </c>
      <c r="Z72" s="136" t="s">
        <v>395</v>
      </c>
      <c r="AA72" s="136" t="s">
        <v>395</v>
      </c>
      <c r="AB72" s="136">
        <v>9.4994583400000003</v>
      </c>
      <c r="AC72" s="136">
        <v>0.10796699999999999</v>
      </c>
      <c r="AD72" s="136">
        <v>17.8307085</v>
      </c>
      <c r="AE72" s="137"/>
      <c r="AF72" s="138">
        <v>4.8611159999999991</v>
      </c>
      <c r="AG72" s="138">
        <v>60451.175602000003</v>
      </c>
      <c r="AH72" s="138">
        <v>5980.6004603100027</v>
      </c>
      <c r="AI72" s="138" t="s">
        <v>392</v>
      </c>
      <c r="AJ72" s="138" t="s">
        <v>392</v>
      </c>
      <c r="AK72" s="138">
        <v>3836.3480000000004</v>
      </c>
      <c r="AL72" s="147" t="s">
        <v>420</v>
      </c>
    </row>
    <row r="73" spans="1:38" s="2" customFormat="1" ht="26.25" customHeight="1" thickBot="1" x14ac:dyDescent="0.25">
      <c r="A73" s="63" t="s">
        <v>53</v>
      </c>
      <c r="B73" s="63" t="s">
        <v>167</v>
      </c>
      <c r="C73" s="64" t="s">
        <v>168</v>
      </c>
      <c r="D73" s="65"/>
      <c r="E73" s="136">
        <v>0.58859839999999997</v>
      </c>
      <c r="F73" s="136">
        <v>2.4085299999999997E-2</v>
      </c>
      <c r="G73" s="136">
        <v>0.115027</v>
      </c>
      <c r="H73" s="136">
        <v>9.7999999999999993E-6</v>
      </c>
      <c r="I73" s="136">
        <v>0.2956564500037378</v>
      </c>
      <c r="J73" s="136">
        <v>0.37485181705833565</v>
      </c>
      <c r="K73" s="136">
        <v>0.4167187</v>
      </c>
      <c r="L73" s="136">
        <v>2.9565645000373782E-2</v>
      </c>
      <c r="M73" s="136">
        <v>2.7838617999999999</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337.06454199999996</v>
      </c>
      <c r="AH73" s="138">
        <v>639.98461799999995</v>
      </c>
      <c r="AI73" s="138" t="s">
        <v>392</v>
      </c>
      <c r="AJ73" s="138" t="s">
        <v>392</v>
      </c>
      <c r="AK73" s="138">
        <v>94.727000000000004</v>
      </c>
      <c r="AL73" s="147" t="s">
        <v>421</v>
      </c>
    </row>
    <row r="74" spans="1:38" s="2" customFormat="1" ht="26.25" customHeight="1" thickBot="1" x14ac:dyDescent="0.25">
      <c r="A74" s="63" t="s">
        <v>53</v>
      </c>
      <c r="B74" s="63" t="s">
        <v>169</v>
      </c>
      <c r="C74" s="64" t="s">
        <v>170</v>
      </c>
      <c r="D74" s="65"/>
      <c r="E74" s="136">
        <v>0.29163650000000002</v>
      </c>
      <c r="F74" s="136">
        <v>2.9161E-3</v>
      </c>
      <c r="G74" s="136">
        <v>1.1784764000000001</v>
      </c>
      <c r="H74" s="136" t="s">
        <v>395</v>
      </c>
      <c r="I74" s="136">
        <v>9.4361052059211026E-2</v>
      </c>
      <c r="J74" s="136">
        <v>0.10625334439067995</v>
      </c>
      <c r="K74" s="136">
        <v>0.11521190000000001</v>
      </c>
      <c r="L74" s="136">
        <v>2.1703041973618535E-3</v>
      </c>
      <c r="M74" s="136">
        <v>7.8868329999999993</v>
      </c>
      <c r="N74" s="136" t="s">
        <v>395</v>
      </c>
      <c r="O74" s="136" t="s">
        <v>395</v>
      </c>
      <c r="P74" s="136" t="s">
        <v>395</v>
      </c>
      <c r="Q74" s="136" t="s">
        <v>395</v>
      </c>
      <c r="R74" s="136" t="s">
        <v>395</v>
      </c>
      <c r="S74" s="136" t="s">
        <v>395</v>
      </c>
      <c r="T74" s="136" t="s">
        <v>395</v>
      </c>
      <c r="U74" s="136" t="s">
        <v>395</v>
      </c>
      <c r="V74" s="136" t="s">
        <v>395</v>
      </c>
      <c r="W74" s="136" t="s">
        <v>395</v>
      </c>
      <c r="X74" s="136">
        <v>7.6869100000000008E-3</v>
      </c>
      <c r="Y74" s="136">
        <v>2.1962600000000002E-3</v>
      </c>
      <c r="Z74" s="136">
        <v>2.1962600000000002E-3</v>
      </c>
      <c r="AA74" s="136">
        <v>1.0981300000000001E-3</v>
      </c>
      <c r="AB74" s="136">
        <v>1.3177560000000001E-2</v>
      </c>
      <c r="AC74" s="136" t="s">
        <v>395</v>
      </c>
      <c r="AD74" s="136" t="s">
        <v>385</v>
      </c>
      <c r="AE74" s="137"/>
      <c r="AF74" s="138">
        <v>1.7000000000000001E-2</v>
      </c>
      <c r="AG74" s="138" t="s">
        <v>392</v>
      </c>
      <c r="AH74" s="138">
        <v>8842.7833478121993</v>
      </c>
      <c r="AI74" s="138" t="s">
        <v>392</v>
      </c>
      <c r="AJ74" s="138">
        <v>183.83240000000001</v>
      </c>
      <c r="AK74" s="138">
        <v>109.813</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2.8799999999999999E-5</v>
      </c>
      <c r="F78" s="136">
        <v>1.9E-6</v>
      </c>
      <c r="G78" s="136">
        <v>4.4068800000000001E-4</v>
      </c>
      <c r="H78" s="136" t="s">
        <v>395</v>
      </c>
      <c r="I78" s="136">
        <v>4.281523597941027E-5</v>
      </c>
      <c r="J78" s="136">
        <v>5.4272831642337865E-5</v>
      </c>
      <c r="K78" s="136">
        <v>1.2960000000000001E-4</v>
      </c>
      <c r="L78" s="136">
        <v>4.2815235979410269E-8</v>
      </c>
      <c r="M78" s="136">
        <v>1.2960000000000001E-4</v>
      </c>
      <c r="N78" s="136">
        <v>5.2883999999999995E-3</v>
      </c>
      <c r="O78" s="136">
        <v>5.0680499999999993E-4</v>
      </c>
      <c r="P78" s="136">
        <v>5.0680499999999997E-6</v>
      </c>
      <c r="Q78" s="136">
        <v>4.4069999999999992E-4</v>
      </c>
      <c r="R78" s="136">
        <v>3.5255999999999994E-3</v>
      </c>
      <c r="S78" s="136">
        <v>6.1697999999999996E-3</v>
      </c>
      <c r="T78" s="136">
        <v>2.8645499999999999E-5</v>
      </c>
      <c r="U78" s="136" t="s">
        <v>395</v>
      </c>
      <c r="V78" s="136" t="s">
        <v>395</v>
      </c>
      <c r="W78" s="136">
        <v>1.1017499999999998E-2</v>
      </c>
      <c r="X78" s="136" t="s">
        <v>395</v>
      </c>
      <c r="Y78" s="136" t="s">
        <v>395</v>
      </c>
      <c r="Z78" s="136" t="s">
        <v>395</v>
      </c>
      <c r="AA78" s="136" t="s">
        <v>395</v>
      </c>
      <c r="AB78" s="136" t="s">
        <v>395</v>
      </c>
      <c r="AC78" s="136" t="s">
        <v>395</v>
      </c>
      <c r="AD78" s="136">
        <v>8.1529499999999992E-7</v>
      </c>
      <c r="AE78" s="137"/>
      <c r="AF78" s="138" t="s">
        <v>392</v>
      </c>
      <c r="AG78" s="138" t="s">
        <v>392</v>
      </c>
      <c r="AH78" s="138">
        <v>0.84548099999999993</v>
      </c>
      <c r="AI78" s="138" t="s">
        <v>392</v>
      </c>
      <c r="AJ78" s="138" t="s">
        <v>392</v>
      </c>
      <c r="AK78" s="138">
        <v>0.22034999999999996</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1.0674284270000001</v>
      </c>
      <c r="F80" s="136">
        <v>8.4956033E-2</v>
      </c>
      <c r="G80" s="136">
        <v>0.38254328700000001</v>
      </c>
      <c r="H80" s="136">
        <v>7.4003999999999997E-3</v>
      </c>
      <c r="I80" s="136">
        <v>0.18542901909775869</v>
      </c>
      <c r="J80" s="136">
        <v>0.25438904761450304</v>
      </c>
      <c r="K80" s="136">
        <v>0.45232623100000002</v>
      </c>
      <c r="L80" s="136" t="s">
        <v>395</v>
      </c>
      <c r="M80" s="136">
        <v>3.9049054139999999</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1.032474234173268</v>
      </c>
      <c r="AG80" s="138">
        <v>1.5270000000000002E-6</v>
      </c>
      <c r="AH80" s="138">
        <v>3.3546258488400009</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4.4477068747220834</v>
      </c>
      <c r="G82" s="136" t="s">
        <v>385</v>
      </c>
      <c r="H82" s="136" t="s">
        <v>385</v>
      </c>
      <c r="I82" s="136" t="s">
        <v>395</v>
      </c>
      <c r="J82" s="136" t="s">
        <v>385</v>
      </c>
      <c r="K82" s="136" t="s">
        <v>385</v>
      </c>
      <c r="L82" s="136" t="s">
        <v>385</v>
      </c>
      <c r="M82" s="136" t="s">
        <v>385</v>
      </c>
      <c r="N82" s="136" t="s">
        <v>385</v>
      </c>
      <c r="O82" s="136" t="s">
        <v>385</v>
      </c>
      <c r="P82" s="136">
        <v>3.0243802399999999E-2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5400679</v>
      </c>
      <c r="AL82" s="147" t="s">
        <v>431</v>
      </c>
    </row>
    <row r="83" spans="1:38" s="2" customFormat="1" ht="26.25" customHeight="1" thickBot="1" x14ac:dyDescent="0.25">
      <c r="A83" s="63" t="s">
        <v>53</v>
      </c>
      <c r="B83" s="74" t="s">
        <v>188</v>
      </c>
      <c r="C83" s="75" t="s">
        <v>189</v>
      </c>
      <c r="D83" s="65"/>
      <c r="E83" s="136" t="s">
        <v>395</v>
      </c>
      <c r="F83" s="136">
        <v>1.1709259505672124E-2</v>
      </c>
      <c r="G83" s="136" t="s">
        <v>395</v>
      </c>
      <c r="H83" s="136" t="s">
        <v>385</v>
      </c>
      <c r="I83" s="136">
        <v>2.2491337228082819E-3</v>
      </c>
      <c r="J83" s="136">
        <v>3.0095157163635669E-3</v>
      </c>
      <c r="K83" s="136">
        <v>2.5833800000000001E-2</v>
      </c>
      <c r="L83" s="136">
        <v>1.2820062220007206E-4</v>
      </c>
      <c r="M83" s="136" t="s">
        <v>395</v>
      </c>
      <c r="N83" s="136" t="s">
        <v>385</v>
      </c>
      <c r="O83" s="136" t="s">
        <v>385</v>
      </c>
      <c r="P83" s="136" t="s">
        <v>385</v>
      </c>
      <c r="Q83" s="136" t="s">
        <v>385</v>
      </c>
      <c r="R83" s="136" t="s">
        <v>385</v>
      </c>
      <c r="S83" s="136" t="s">
        <v>385</v>
      </c>
      <c r="T83" s="136" t="s">
        <v>385</v>
      </c>
      <c r="U83" s="136" t="s">
        <v>385</v>
      </c>
      <c r="V83" s="136" t="s">
        <v>385</v>
      </c>
      <c r="W83" s="136">
        <v>4.2674100000000001E-3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60963</v>
      </c>
      <c r="AL83" s="147" t="s">
        <v>432</v>
      </c>
    </row>
    <row r="84" spans="1:38" s="2" customFormat="1" ht="26.25" customHeight="1" thickBot="1" x14ac:dyDescent="0.25">
      <c r="A84" s="63" t="s">
        <v>53</v>
      </c>
      <c r="B84" s="74" t="s">
        <v>190</v>
      </c>
      <c r="C84" s="75" t="s">
        <v>191</v>
      </c>
      <c r="D84" s="65"/>
      <c r="E84" s="136" t="s">
        <v>395</v>
      </c>
      <c r="F84" s="136">
        <v>1.6322800000000002E-2</v>
      </c>
      <c r="G84" s="136" t="s">
        <v>385</v>
      </c>
      <c r="H84" s="136" t="s">
        <v>385</v>
      </c>
      <c r="I84" s="136">
        <v>4.5448695702742958E-2</v>
      </c>
      <c r="J84" s="136">
        <v>5.6954689963043141E-2</v>
      </c>
      <c r="K84" s="136">
        <v>5.7529999999999998E-2</v>
      </c>
      <c r="L84" s="136">
        <v>5.9083304413565848E-4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46.47</v>
      </c>
      <c r="AL84" s="147" t="s">
        <v>433</v>
      </c>
    </row>
    <row r="85" spans="1:38" s="2" customFormat="1" ht="26.25" customHeight="1" thickBot="1" x14ac:dyDescent="0.25">
      <c r="A85" s="63" t="s">
        <v>185</v>
      </c>
      <c r="B85" s="69" t="s">
        <v>192</v>
      </c>
      <c r="C85" s="75" t="s">
        <v>373</v>
      </c>
      <c r="D85" s="65"/>
      <c r="E85" s="136" t="s">
        <v>385</v>
      </c>
      <c r="F85" s="136">
        <v>12.617227917761523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47.258050515237727</v>
      </c>
      <c r="AL85" s="147" t="s">
        <v>434</v>
      </c>
    </row>
    <row r="86" spans="1:38" s="2" customFormat="1" ht="26.25" customHeight="1" thickBot="1" x14ac:dyDescent="0.25">
      <c r="A86" s="63" t="s">
        <v>185</v>
      </c>
      <c r="B86" s="69" t="s">
        <v>193</v>
      </c>
      <c r="C86" s="73" t="s">
        <v>194</v>
      </c>
      <c r="D86" s="65"/>
      <c r="E86" s="136" t="s">
        <v>385</v>
      </c>
      <c r="F86" s="136">
        <v>7.9360556752865739</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8.0964079167912342</v>
      </c>
      <c r="AL86" s="147" t="s">
        <v>435</v>
      </c>
    </row>
    <row r="87" spans="1:38" s="2" customFormat="1" ht="26.25" customHeight="1" thickBot="1" x14ac:dyDescent="0.25">
      <c r="A87" s="63" t="s">
        <v>185</v>
      </c>
      <c r="B87" s="69" t="s">
        <v>195</v>
      </c>
      <c r="C87" s="73" t="s">
        <v>196</v>
      </c>
      <c r="D87" s="65"/>
      <c r="E87" s="136" t="s">
        <v>385</v>
      </c>
      <c r="F87" s="136">
        <v>5.4767971537296033E-2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7.2764887580419782E-2</v>
      </c>
      <c r="AL87" s="147" t="s">
        <v>435</v>
      </c>
    </row>
    <row r="88" spans="1:38" s="2" customFormat="1" ht="26.25" customHeight="1" thickBot="1" x14ac:dyDescent="0.25">
      <c r="A88" s="63" t="s">
        <v>185</v>
      </c>
      <c r="B88" s="69" t="s">
        <v>197</v>
      </c>
      <c r="C88" s="73" t="s">
        <v>198</v>
      </c>
      <c r="D88" s="65"/>
      <c r="E88" s="136" t="s">
        <v>395</v>
      </c>
      <c r="F88" s="136">
        <v>2.7193530882472086</v>
      </c>
      <c r="G88" s="136" t="s">
        <v>395</v>
      </c>
      <c r="H88" s="136" t="s">
        <v>395</v>
      </c>
      <c r="I88" s="136" t="s">
        <v>395</v>
      </c>
      <c r="J88" s="136" t="s">
        <v>395</v>
      </c>
      <c r="K88" s="136" t="s">
        <v>395</v>
      </c>
      <c r="L88" s="136" t="s">
        <v>395</v>
      </c>
      <c r="M88" s="136" t="s">
        <v>395</v>
      </c>
      <c r="N88" s="136" t="s">
        <v>395</v>
      </c>
      <c r="O88" s="136">
        <v>4.6469999999999997E-6</v>
      </c>
      <c r="P88" s="136" t="s">
        <v>395</v>
      </c>
      <c r="Q88" s="136">
        <v>2.3235E-5</v>
      </c>
      <c r="R88" s="136">
        <v>2.7881999999999999E-4</v>
      </c>
      <c r="S88" s="136" t="s">
        <v>395</v>
      </c>
      <c r="T88" s="136">
        <v>2.3235E-3</v>
      </c>
      <c r="U88" s="136">
        <v>2.3235E-5</v>
      </c>
      <c r="V88" s="136" t="s">
        <v>395</v>
      </c>
      <c r="W88" s="136" t="s">
        <v>395</v>
      </c>
      <c r="X88" s="136" t="s">
        <v>395</v>
      </c>
      <c r="Y88" s="136" t="s">
        <v>395</v>
      </c>
      <c r="Z88" s="136" t="s">
        <v>395</v>
      </c>
      <c r="AA88" s="136" t="s">
        <v>395</v>
      </c>
      <c r="AB88" s="136">
        <v>0.11849849999999999</v>
      </c>
      <c r="AC88" s="136" t="s">
        <v>395</v>
      </c>
      <c r="AD88" s="136" t="s">
        <v>395</v>
      </c>
      <c r="AE88" s="137"/>
      <c r="AF88" s="138" t="s">
        <v>385</v>
      </c>
      <c r="AG88" s="138" t="s">
        <v>385</v>
      </c>
      <c r="AH88" s="138" t="s">
        <v>385</v>
      </c>
      <c r="AI88" s="138" t="s">
        <v>385</v>
      </c>
      <c r="AJ88" s="138" t="s">
        <v>385</v>
      </c>
      <c r="AK88" s="138">
        <v>9.1421338000000691</v>
      </c>
      <c r="AL88" s="147" t="s">
        <v>435</v>
      </c>
    </row>
    <row r="89" spans="1:38" s="2" customFormat="1" ht="26.25" customHeight="1" thickBot="1" x14ac:dyDescent="0.25">
      <c r="A89" s="63" t="s">
        <v>185</v>
      </c>
      <c r="B89" s="69" t="s">
        <v>199</v>
      </c>
      <c r="C89" s="73" t="s">
        <v>200</v>
      </c>
      <c r="D89" s="65"/>
      <c r="E89" s="136" t="s">
        <v>385</v>
      </c>
      <c r="F89" s="136">
        <v>1.4753523492191161</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4.722794798770396</v>
      </c>
      <c r="AL89" s="147" t="s">
        <v>435</v>
      </c>
    </row>
    <row r="90" spans="1:38" s="7" customFormat="1" ht="26.25" customHeight="1" thickBot="1" x14ac:dyDescent="0.25">
      <c r="A90" s="63" t="s">
        <v>185</v>
      </c>
      <c r="B90" s="69" t="s">
        <v>201</v>
      </c>
      <c r="C90" s="73" t="s">
        <v>202</v>
      </c>
      <c r="D90" s="65"/>
      <c r="E90" s="136" t="s">
        <v>395</v>
      </c>
      <c r="F90" s="136">
        <v>0.32425241627039941</v>
      </c>
      <c r="G90" s="136">
        <v>1.4997520436086698E-2</v>
      </c>
      <c r="H90" s="136" t="s">
        <v>395</v>
      </c>
      <c r="I90" s="136" t="s">
        <v>395</v>
      </c>
      <c r="J90" s="136" t="s">
        <v>395</v>
      </c>
      <c r="K90" s="136" t="s">
        <v>395</v>
      </c>
      <c r="L90" s="136" t="s">
        <v>395</v>
      </c>
      <c r="M90" s="136" t="s">
        <v>395</v>
      </c>
      <c r="N90" s="136">
        <v>1.5997355131825813E-4</v>
      </c>
      <c r="O90" s="136">
        <v>1.999669391478226E-4</v>
      </c>
      <c r="P90" s="136">
        <v>9.9983469573911298E-5</v>
      </c>
      <c r="Q90" s="136">
        <v>2.1996363306260488E-4</v>
      </c>
      <c r="R90" s="136">
        <v>1.3997685740347584E-4</v>
      </c>
      <c r="S90" s="136">
        <v>9.9983469573911298E-5</v>
      </c>
      <c r="T90" s="136">
        <v>9.9983469573911298E-5</v>
      </c>
      <c r="U90" s="136">
        <v>7.9986775659129065E-5</v>
      </c>
      <c r="V90" s="136">
        <v>3.7593784559790686</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0.50660676308974684</v>
      </c>
      <c r="AL90" s="145" t="s">
        <v>435</v>
      </c>
    </row>
    <row r="91" spans="1:38" s="2" customFormat="1" ht="26.25" customHeight="1" thickBot="1" x14ac:dyDescent="0.25">
      <c r="A91" s="63" t="s">
        <v>185</v>
      </c>
      <c r="B91" s="67" t="s">
        <v>374</v>
      </c>
      <c r="C91" s="69" t="s">
        <v>203</v>
      </c>
      <c r="D91" s="65"/>
      <c r="E91" s="136">
        <v>9.6875023799999991E-3</v>
      </c>
      <c r="F91" s="136">
        <v>2.5675856359999999E-2</v>
      </c>
      <c r="G91" s="136">
        <v>1.61024286E-3</v>
      </c>
      <c r="H91" s="136">
        <v>2.2015455350000001E-2</v>
      </c>
      <c r="I91" s="136">
        <v>0.14326077704441997</v>
      </c>
      <c r="J91" s="136">
        <v>0.14328635964455999</v>
      </c>
      <c r="K91" s="136">
        <v>0.14329164358718999</v>
      </c>
      <c r="L91" s="136">
        <v>6.445488734999999E-2</v>
      </c>
      <c r="M91" s="136">
        <v>0.29611391784999996</v>
      </c>
      <c r="N91" s="136">
        <v>0.41802331200000004</v>
      </c>
      <c r="O91" s="136">
        <v>2.9435742239999996E-2</v>
      </c>
      <c r="P91" s="136">
        <v>3.0392001000000002E-5</v>
      </c>
      <c r="Q91" s="136">
        <v>7.0914669000000008E-4</v>
      </c>
      <c r="R91" s="136">
        <v>8.3178108000000004E-3</v>
      </c>
      <c r="S91" s="136">
        <v>0.26538430860000001</v>
      </c>
      <c r="T91" s="136">
        <v>3.03190983E-2</v>
      </c>
      <c r="U91" s="136" t="s">
        <v>395</v>
      </c>
      <c r="V91" s="136">
        <v>0.1529534883</v>
      </c>
      <c r="W91" s="136">
        <v>5.304928999999999E-4</v>
      </c>
      <c r="X91" s="136">
        <v>5.8884711899999994E-4</v>
      </c>
      <c r="Y91" s="136">
        <v>2.3872180499999999E-4</v>
      </c>
      <c r="Z91" s="136">
        <v>2.3872180499999999E-4</v>
      </c>
      <c r="AA91" s="136">
        <v>2.3872180499999999E-4</v>
      </c>
      <c r="AB91" s="136">
        <v>1.3050125339999997E-3</v>
      </c>
      <c r="AC91" s="136" t="s">
        <v>395</v>
      </c>
      <c r="AD91" s="136" t="s">
        <v>395</v>
      </c>
      <c r="AE91" s="137"/>
      <c r="AF91" s="138" t="s">
        <v>392</v>
      </c>
      <c r="AG91" s="138" t="s">
        <v>392</v>
      </c>
      <c r="AH91" s="138" t="s">
        <v>392</v>
      </c>
      <c r="AI91" s="138" t="s">
        <v>392</v>
      </c>
      <c r="AJ91" s="138" t="s">
        <v>392</v>
      </c>
      <c r="AK91" s="138">
        <v>5.8381219999999994</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3.830181506839099E-2</v>
      </c>
      <c r="J92" s="136">
        <v>0.14307296101703273</v>
      </c>
      <c r="K92" s="136">
        <v>0.35079389999999999</v>
      </c>
      <c r="L92" s="136">
        <v>9.9584719177816562E-4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388.63545528543909</v>
      </c>
      <c r="AL92" s="147" t="s">
        <v>428</v>
      </c>
    </row>
    <row r="93" spans="1:38" s="2" customFormat="1" ht="26.25" customHeight="1" thickBot="1" x14ac:dyDescent="0.25">
      <c r="A93" s="63" t="s">
        <v>53</v>
      </c>
      <c r="B93" s="67" t="s">
        <v>206</v>
      </c>
      <c r="C93" s="64" t="s">
        <v>375</v>
      </c>
      <c r="D93" s="70"/>
      <c r="E93" s="136" t="s">
        <v>385</v>
      </c>
      <c r="F93" s="136">
        <v>2.1569874699992075</v>
      </c>
      <c r="G93" s="136" t="s">
        <v>385</v>
      </c>
      <c r="H93" s="136" t="s">
        <v>385</v>
      </c>
      <c r="I93" s="136">
        <v>4.510001257204144E-4</v>
      </c>
      <c r="J93" s="136">
        <v>1.8040000124452068E-3</v>
      </c>
      <c r="K93" s="136">
        <v>4.5100000000000001E-3</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736.28723652369638</v>
      </c>
      <c r="AL93" s="147" t="s">
        <v>429</v>
      </c>
    </row>
    <row r="94" spans="1:38" s="2" customFormat="1" ht="26.25" customHeight="1" thickBot="1" x14ac:dyDescent="0.25">
      <c r="A94" s="63" t="s">
        <v>53</v>
      </c>
      <c r="B94" s="76" t="s">
        <v>376</v>
      </c>
      <c r="C94" s="64" t="s">
        <v>207</v>
      </c>
      <c r="D94" s="65"/>
      <c r="E94" s="136">
        <v>8.14E-5</v>
      </c>
      <c r="F94" s="136">
        <v>1.5274099999999999E-2</v>
      </c>
      <c r="G94" s="136">
        <v>2.0000000000000002E-7</v>
      </c>
      <c r="H94" s="136">
        <v>5.8936972000000008E-3</v>
      </c>
      <c r="I94" s="136">
        <v>1.4014652669438852E-4</v>
      </c>
      <c r="J94" s="136">
        <v>4.9081324785667062E-4</v>
      </c>
      <c r="K94" s="136">
        <v>1.1937E-3</v>
      </c>
      <c r="L94" s="136" t="s">
        <v>395</v>
      </c>
      <c r="M94" s="136">
        <v>3.3000000000000003E-5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0.57164099999999995</v>
      </c>
      <c r="AI94" s="138" t="s">
        <v>385</v>
      </c>
      <c r="AJ94" s="138" t="s">
        <v>385</v>
      </c>
      <c r="AK94" s="138" t="s">
        <v>385</v>
      </c>
      <c r="AL94" s="147" t="s">
        <v>385</v>
      </c>
    </row>
    <row r="95" spans="1:38" s="2" customFormat="1" ht="26.25" customHeight="1" thickBot="1" x14ac:dyDescent="0.25">
      <c r="A95" s="63" t="s">
        <v>53</v>
      </c>
      <c r="B95" s="76" t="s">
        <v>208</v>
      </c>
      <c r="C95" s="64" t="s">
        <v>209</v>
      </c>
      <c r="D95" s="70"/>
      <c r="E95" s="136">
        <v>0.25489040000000002</v>
      </c>
      <c r="F95" s="136">
        <v>0.1294362</v>
      </c>
      <c r="G95" s="136">
        <v>1.5728999999999999E-3</v>
      </c>
      <c r="H95" s="136">
        <v>6.0860000000000005E-4</v>
      </c>
      <c r="I95" s="136">
        <v>7.4672255098430063E-2</v>
      </c>
      <c r="J95" s="136">
        <v>0.18653134557709913</v>
      </c>
      <c r="K95" s="136">
        <v>0.46595543199999995</v>
      </c>
      <c r="L95" s="136" t="s">
        <v>395</v>
      </c>
      <c r="M95" s="136">
        <v>0.27491570000000004</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5.8927999999999994E-2</v>
      </c>
      <c r="AG95" s="138" t="s">
        <v>392</v>
      </c>
      <c r="AH95" s="138">
        <v>0.109590039</v>
      </c>
      <c r="AI95" s="138">
        <v>0.46225304699999997</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5.4006789999999999E-2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0.54006790000000005</v>
      </c>
      <c r="AE97" s="137"/>
      <c r="AF97" s="138" t="s">
        <v>385</v>
      </c>
      <c r="AG97" s="138" t="s">
        <v>385</v>
      </c>
      <c r="AH97" s="138" t="s">
        <v>385</v>
      </c>
      <c r="AI97" s="138" t="s">
        <v>385</v>
      </c>
      <c r="AJ97" s="138" t="s">
        <v>385</v>
      </c>
      <c r="AK97" s="138">
        <v>5400679</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6.5811738500137218E-2</v>
      </c>
      <c r="F99" s="139">
        <v>4.9379189865021944</v>
      </c>
      <c r="G99" s="139" t="s">
        <v>385</v>
      </c>
      <c r="H99" s="139">
        <v>1.7378613228663939</v>
      </c>
      <c r="I99" s="139">
        <v>5.8564444931506851E-2</v>
      </c>
      <c r="J99" s="139">
        <v>8.9989269041095887E-2</v>
      </c>
      <c r="K99" s="139">
        <v>0.19711935123287669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242496</v>
      </c>
      <c r="AL99" s="148" t="s">
        <v>391</v>
      </c>
    </row>
    <row r="100" spans="1:38" s="2" customFormat="1" ht="26.25" customHeight="1" thickBot="1" x14ac:dyDescent="0.25">
      <c r="A100" s="63" t="s">
        <v>216</v>
      </c>
      <c r="B100" s="63" t="s">
        <v>218</v>
      </c>
      <c r="C100" s="64" t="s">
        <v>378</v>
      </c>
      <c r="D100" s="77"/>
      <c r="E100" s="139">
        <v>5.8016882232071937E-2</v>
      </c>
      <c r="F100" s="139">
        <v>3.7756848725937955</v>
      </c>
      <c r="G100" s="139" t="s">
        <v>385</v>
      </c>
      <c r="H100" s="139">
        <v>1.5942567913712871</v>
      </c>
      <c r="I100" s="139">
        <v>5.712540569863013E-2</v>
      </c>
      <c r="J100" s="139">
        <v>8.6189512465753459E-2</v>
      </c>
      <c r="K100" s="139">
        <v>0.18785721235616434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403652</v>
      </c>
      <c r="AL100" s="148" t="s">
        <v>391</v>
      </c>
    </row>
    <row r="101" spans="1:38" s="2" customFormat="1" ht="26.25" customHeight="1" thickBot="1" x14ac:dyDescent="0.25">
      <c r="A101" s="63" t="s">
        <v>216</v>
      </c>
      <c r="B101" s="63" t="s">
        <v>219</v>
      </c>
      <c r="C101" s="64" t="s">
        <v>220</v>
      </c>
      <c r="D101" s="77"/>
      <c r="E101" s="139">
        <v>1.095570057305015E-2</v>
      </c>
      <c r="F101" s="139">
        <v>5.8809127000000003E-2</v>
      </c>
      <c r="G101" s="139" t="s">
        <v>385</v>
      </c>
      <c r="H101" s="139">
        <v>0.53211748783758162</v>
      </c>
      <c r="I101" s="139">
        <v>6.9596600000000003E-3</v>
      </c>
      <c r="J101" s="139">
        <v>1.0389715463999999E-2</v>
      </c>
      <c r="K101" s="139">
        <v>2.4242669416000003E-2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347983</v>
      </c>
      <c r="AL101" s="148" t="s">
        <v>391</v>
      </c>
    </row>
    <row r="102" spans="1:38" s="2" customFormat="1" ht="26.25" customHeight="1" thickBot="1" x14ac:dyDescent="0.25">
      <c r="A102" s="63" t="s">
        <v>216</v>
      </c>
      <c r="B102" s="63" t="s">
        <v>221</v>
      </c>
      <c r="C102" s="64" t="s">
        <v>356</v>
      </c>
      <c r="D102" s="77"/>
      <c r="E102" s="139">
        <v>1.1972101035269481E-2</v>
      </c>
      <c r="F102" s="139">
        <v>0.88298186899999997</v>
      </c>
      <c r="G102" s="139" t="s">
        <v>385</v>
      </c>
      <c r="H102" s="139">
        <v>3.5764517505079998</v>
      </c>
      <c r="I102" s="139">
        <v>9.2704140000000011E-3</v>
      </c>
      <c r="J102" s="139">
        <v>0.20474280000000003</v>
      </c>
      <c r="K102" s="139">
        <v>1.4015627899999998</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1488441</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1.836771738872071E-3</v>
      </c>
      <c r="F104" s="139">
        <v>2.7869098000000002E-2</v>
      </c>
      <c r="G104" s="139" t="s">
        <v>385</v>
      </c>
      <c r="H104" s="139">
        <v>0.10185731011374891</v>
      </c>
      <c r="I104" s="139">
        <v>5.1830352E-4</v>
      </c>
      <c r="J104" s="139">
        <v>1.5549105599999998E-3</v>
      </c>
      <c r="K104" s="139">
        <v>3.6281246400000004E-3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51419</v>
      </c>
      <c r="AL104" s="148" t="s">
        <v>391</v>
      </c>
    </row>
    <row r="105" spans="1:38" s="2" customFormat="1" ht="26.25" customHeight="1" thickBot="1" x14ac:dyDescent="0.25">
      <c r="A105" s="63" t="s">
        <v>216</v>
      </c>
      <c r="B105" s="63" t="s">
        <v>226</v>
      </c>
      <c r="C105" s="64" t="s">
        <v>227</v>
      </c>
      <c r="D105" s="77"/>
      <c r="E105" s="139">
        <v>1.2968031136330921E-3</v>
      </c>
      <c r="F105" s="139">
        <v>4.0680899999999999E-2</v>
      </c>
      <c r="G105" s="139" t="s">
        <v>385</v>
      </c>
      <c r="H105" s="139">
        <v>7.0923018453873679E-2</v>
      </c>
      <c r="I105" s="139">
        <v>9.3256800000000005E-4</v>
      </c>
      <c r="J105" s="139">
        <v>1.4654639999999999E-3</v>
      </c>
      <c r="K105" s="139">
        <v>3.1973759999999996E-3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9516</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9.6259808142213094E-3</v>
      </c>
      <c r="F107" s="139">
        <v>0.98068014000000003</v>
      </c>
      <c r="G107" s="139" t="s">
        <v>385</v>
      </c>
      <c r="H107" s="139">
        <v>1.140155575354018</v>
      </c>
      <c r="I107" s="139">
        <v>1.7830547999999998E-2</v>
      </c>
      <c r="J107" s="139">
        <v>0.23774064</v>
      </c>
      <c r="K107" s="139">
        <v>1.1292680400000001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5943516</v>
      </c>
      <c r="AL107" s="148" t="s">
        <v>391</v>
      </c>
    </row>
    <row r="108" spans="1:38" s="2" customFormat="1" ht="26.25" customHeight="1" thickBot="1" x14ac:dyDescent="0.25">
      <c r="A108" s="63" t="s">
        <v>216</v>
      </c>
      <c r="B108" s="63" t="s">
        <v>231</v>
      </c>
      <c r="C108" s="64" t="s">
        <v>350</v>
      </c>
      <c r="D108" s="77"/>
      <c r="E108" s="139">
        <v>3.1249987876173009E-2</v>
      </c>
      <c r="F108" s="139">
        <v>0.77104882799999996</v>
      </c>
      <c r="G108" s="139" t="s">
        <v>385</v>
      </c>
      <c r="H108" s="139">
        <v>1.369788268793505</v>
      </c>
      <c r="I108" s="139">
        <v>1.4278682000000001E-2</v>
      </c>
      <c r="J108" s="139">
        <v>0.14278682000000001</v>
      </c>
      <c r="K108" s="139">
        <v>0.28557364000000002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7139341</v>
      </c>
      <c r="AL108" s="148" t="s">
        <v>391</v>
      </c>
    </row>
    <row r="109" spans="1:38" s="2" customFormat="1" ht="26.25" customHeight="1" thickBot="1" x14ac:dyDescent="0.25">
      <c r="A109" s="63" t="s">
        <v>216</v>
      </c>
      <c r="B109" s="63" t="s">
        <v>232</v>
      </c>
      <c r="C109" s="64" t="s">
        <v>351</v>
      </c>
      <c r="D109" s="77"/>
      <c r="E109" s="139">
        <v>1.38751956070416E-3</v>
      </c>
      <c r="F109" s="139">
        <v>0.102958461</v>
      </c>
      <c r="G109" s="139" t="s">
        <v>385</v>
      </c>
      <c r="H109" s="139">
        <v>0.12735325858677171</v>
      </c>
      <c r="I109" s="139">
        <v>4.2109800000000005E-3</v>
      </c>
      <c r="J109" s="139">
        <v>2.3160389999999999E-2</v>
      </c>
      <c r="K109" s="139">
        <v>2.3160389999999999E-2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210549</v>
      </c>
      <c r="AL109" s="148" t="s">
        <v>391</v>
      </c>
    </row>
    <row r="110" spans="1:38" s="2" customFormat="1" ht="26.25" customHeight="1" thickBot="1" x14ac:dyDescent="0.25">
      <c r="A110" s="63" t="s">
        <v>216</v>
      </c>
      <c r="B110" s="63" t="s">
        <v>233</v>
      </c>
      <c r="C110" s="64" t="s">
        <v>352</v>
      </c>
      <c r="D110" s="77"/>
      <c r="E110" s="139">
        <v>1.36828905710448E-3</v>
      </c>
      <c r="F110" s="139">
        <v>0.14016500400000001</v>
      </c>
      <c r="G110" s="139" t="s">
        <v>385</v>
      </c>
      <c r="H110" s="139">
        <v>0.10816255828577979</v>
      </c>
      <c r="I110" s="139">
        <v>6.1354299999999999E-3</v>
      </c>
      <c r="J110" s="139">
        <v>4.4156140000000003E-2</v>
      </c>
      <c r="K110" s="139">
        <v>4.4156140000000003E-2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286636</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3.38436</v>
      </c>
      <c r="F112" s="139" t="s">
        <v>385</v>
      </c>
      <c r="G112" s="139" t="s">
        <v>385</v>
      </c>
      <c r="H112" s="139">
        <v>3.2180550000000001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84609000</v>
      </c>
      <c r="AL112" s="148" t="s">
        <v>393</v>
      </c>
    </row>
    <row r="113" spans="1:38" s="2" customFormat="1" ht="26.25" customHeight="1" thickBot="1" x14ac:dyDescent="0.25">
      <c r="A113" s="63" t="s">
        <v>235</v>
      </c>
      <c r="B113" s="78" t="s">
        <v>238</v>
      </c>
      <c r="C113" s="79" t="s">
        <v>239</v>
      </c>
      <c r="D113" s="65"/>
      <c r="E113" s="139">
        <v>1.566869005775595</v>
      </c>
      <c r="F113" s="139" t="s">
        <v>394</v>
      </c>
      <c r="G113" s="139" t="s">
        <v>385</v>
      </c>
      <c r="H113" s="139">
        <v>15.557874160640999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65362884.054772362</v>
      </c>
      <c r="AL113" s="148" t="s">
        <v>393</v>
      </c>
    </row>
    <row r="114" spans="1:38" s="2" customFormat="1" ht="26.25" customHeight="1" thickBot="1" x14ac:dyDescent="0.25">
      <c r="A114" s="63" t="s">
        <v>235</v>
      </c>
      <c r="B114" s="78" t="s">
        <v>240</v>
      </c>
      <c r="C114" s="79" t="s">
        <v>357</v>
      </c>
      <c r="D114" s="65"/>
      <c r="E114" s="139">
        <v>3.4382956000000007E-3</v>
      </c>
      <c r="F114" s="139" t="s">
        <v>385</v>
      </c>
      <c r="G114" s="139" t="s">
        <v>385</v>
      </c>
      <c r="H114" s="139">
        <v>1.1174460700000001E-2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85957.390000000014</v>
      </c>
      <c r="AL114" s="148" t="s">
        <v>393</v>
      </c>
    </row>
    <row r="115" spans="1:38" s="2" customFormat="1" ht="26.25" customHeight="1" thickBot="1" x14ac:dyDescent="0.25">
      <c r="A115" s="63" t="s">
        <v>235</v>
      </c>
      <c r="B115" s="78" t="s">
        <v>241</v>
      </c>
      <c r="C115" s="79" t="s">
        <v>242</v>
      </c>
      <c r="D115" s="65"/>
      <c r="E115" s="139">
        <v>5.3724179159852267E-2</v>
      </c>
      <c r="F115" s="139" t="s">
        <v>385</v>
      </c>
      <c r="G115" s="139" t="s">
        <v>385</v>
      </c>
      <c r="H115" s="139">
        <v>0.10744835831970453</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1343104.4789963067</v>
      </c>
      <c r="AL115" s="148" t="s">
        <v>393</v>
      </c>
    </row>
    <row r="116" spans="1:38" s="2" customFormat="1" ht="26.25" customHeight="1" thickBot="1" x14ac:dyDescent="0.25">
      <c r="A116" s="63" t="s">
        <v>235</v>
      </c>
      <c r="B116" s="63" t="s">
        <v>243</v>
      </c>
      <c r="C116" s="69" t="s">
        <v>379</v>
      </c>
      <c r="D116" s="65"/>
      <c r="E116" s="139">
        <v>0.91299384112940174</v>
      </c>
      <c r="F116" s="139" t="s">
        <v>394</v>
      </c>
      <c r="G116" s="139" t="s">
        <v>385</v>
      </c>
      <c r="H116" s="139">
        <v>1.2677113752964611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6914660.562101461</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0.2103208722505</v>
      </c>
      <c r="J119" s="139">
        <v>3.8185095482250002</v>
      </c>
      <c r="K119" s="139">
        <v>2.727538420308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1450491</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0.15589520643000002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1450491</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2.0007849999999998E-6</v>
      </c>
      <c r="AD122" s="139" t="s">
        <v>385</v>
      </c>
      <c r="AE122" s="137"/>
      <c r="AF122" s="140" t="s">
        <v>385</v>
      </c>
      <c r="AG122" s="140" t="s">
        <v>385</v>
      </c>
      <c r="AH122" s="140" t="s">
        <v>385</v>
      </c>
      <c r="AI122" s="140" t="s">
        <v>385</v>
      </c>
      <c r="AJ122" s="140" t="s">
        <v>385</v>
      </c>
      <c r="AK122" s="140">
        <v>108889</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0.48910291002374673</v>
      </c>
      <c r="G125" s="136" t="s">
        <v>385</v>
      </c>
      <c r="H125" s="136" t="s">
        <v>395</v>
      </c>
      <c r="I125" s="136">
        <v>2.2864163331227927E-2</v>
      </c>
      <c r="J125" s="136">
        <v>0.15098975784773147</v>
      </c>
      <c r="K125" s="136">
        <v>0.31923548802091806</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86.566886729866667</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0.15968399999999999</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665.35</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5.7380467200000007E-3</v>
      </c>
      <c r="F129" s="136">
        <v>4.8806374399999998E-2</v>
      </c>
      <c r="G129" s="136">
        <v>3.09986432E-4</v>
      </c>
      <c r="H129" s="136" t="s">
        <v>395</v>
      </c>
      <c r="I129" s="136">
        <v>2.6381824000000001E-5</v>
      </c>
      <c r="J129" s="136">
        <v>4.6168192000000008E-5</v>
      </c>
      <c r="K129" s="136">
        <v>6.5954559999999998E-5</v>
      </c>
      <c r="L129" s="136">
        <v>9.2336384000000014E-7</v>
      </c>
      <c r="M129" s="136">
        <v>4.6168192000000004E-4</v>
      </c>
      <c r="N129" s="136">
        <v>8.5740928000000004E-3</v>
      </c>
      <c r="O129" s="136">
        <v>6.5954560000000008E-4</v>
      </c>
      <c r="P129" s="136">
        <v>3.6934553600000006E-4</v>
      </c>
      <c r="Q129" s="136">
        <v>1.05527296E-4</v>
      </c>
      <c r="R129" s="136" t="s">
        <v>395</v>
      </c>
      <c r="S129" s="136" t="s">
        <v>395</v>
      </c>
      <c r="T129" s="136">
        <v>9.2336384000000007E-4</v>
      </c>
      <c r="U129" s="136" t="s">
        <v>395</v>
      </c>
      <c r="V129" s="136" t="s">
        <v>395</v>
      </c>
      <c r="W129" s="136">
        <v>2.3084096000000001</v>
      </c>
      <c r="X129" s="136" t="s">
        <v>395</v>
      </c>
      <c r="Y129" s="136" t="s">
        <v>395</v>
      </c>
      <c r="Z129" s="136" t="s">
        <v>395</v>
      </c>
      <c r="AA129" s="136" t="s">
        <v>395</v>
      </c>
      <c r="AB129" s="136">
        <v>1.3190912E-4</v>
      </c>
      <c r="AC129" s="136">
        <v>1.3190912000000001E-2</v>
      </c>
      <c r="AD129" s="136" t="s">
        <v>385</v>
      </c>
      <c r="AE129" s="137"/>
      <c r="AF129" s="138" t="s">
        <v>385</v>
      </c>
      <c r="AG129" s="138" t="s">
        <v>385</v>
      </c>
      <c r="AH129" s="138" t="s">
        <v>385</v>
      </c>
      <c r="AI129" s="138" t="s">
        <v>385</v>
      </c>
      <c r="AJ129" s="138" t="s">
        <v>385</v>
      </c>
      <c r="AK129" s="138">
        <v>6.5954560000000004</v>
      </c>
      <c r="AL129" s="147" t="s">
        <v>398</v>
      </c>
    </row>
    <row r="130" spans="1:38" s="2" customFormat="1" ht="26.25" customHeight="1" thickBot="1" x14ac:dyDescent="0.25">
      <c r="A130" s="63" t="s">
        <v>260</v>
      </c>
      <c r="B130" s="67" t="s">
        <v>272</v>
      </c>
      <c r="C130" s="81" t="s">
        <v>273</v>
      </c>
      <c r="D130" s="65"/>
      <c r="E130" s="136">
        <v>3.6296225999999998E-4</v>
      </c>
      <c r="F130" s="136">
        <v>3.0872651999999997E-3</v>
      </c>
      <c r="G130" s="136">
        <v>1.9608306E-5</v>
      </c>
      <c r="H130" s="136" t="s">
        <v>395</v>
      </c>
      <c r="I130" s="136">
        <v>1.668792E-6</v>
      </c>
      <c r="J130" s="136">
        <v>2.9203859999999996E-6</v>
      </c>
      <c r="K130" s="136">
        <v>4.1719799999999995E-6</v>
      </c>
      <c r="L130" s="136">
        <v>5.8407720000000006E-8</v>
      </c>
      <c r="M130" s="136">
        <v>2.9203860000000004E-5</v>
      </c>
      <c r="N130" s="136">
        <v>5.4235739999999996E-4</v>
      </c>
      <c r="O130" s="136">
        <v>4.17198E-5</v>
      </c>
      <c r="P130" s="136">
        <v>2.3363087999999997E-5</v>
      </c>
      <c r="Q130" s="136">
        <v>6.675168E-6</v>
      </c>
      <c r="R130" s="136" t="s">
        <v>395</v>
      </c>
      <c r="S130" s="136" t="s">
        <v>395</v>
      </c>
      <c r="T130" s="136">
        <v>5.8407720000000008E-5</v>
      </c>
      <c r="U130" s="136" t="s">
        <v>395</v>
      </c>
      <c r="V130" s="136" t="s">
        <v>395</v>
      </c>
      <c r="W130" s="136">
        <v>0.14601929999999999</v>
      </c>
      <c r="X130" s="136" t="s">
        <v>395</v>
      </c>
      <c r="Y130" s="136" t="s">
        <v>395</v>
      </c>
      <c r="Z130" s="136" t="s">
        <v>395</v>
      </c>
      <c r="AA130" s="136" t="s">
        <v>395</v>
      </c>
      <c r="AB130" s="136">
        <v>8.343959999999999E-6</v>
      </c>
      <c r="AC130" s="136">
        <v>8.3439600000000005E-4</v>
      </c>
      <c r="AD130" s="136" t="s">
        <v>385</v>
      </c>
      <c r="AE130" s="137"/>
      <c r="AF130" s="138" t="s">
        <v>385</v>
      </c>
      <c r="AG130" s="138" t="s">
        <v>385</v>
      </c>
      <c r="AH130" s="138" t="s">
        <v>385</v>
      </c>
      <c r="AI130" s="138" t="s">
        <v>385</v>
      </c>
      <c r="AJ130" s="138" t="s">
        <v>385</v>
      </c>
      <c r="AK130" s="138">
        <v>0.41719799999999996</v>
      </c>
      <c r="AL130" s="147" t="s">
        <v>398</v>
      </c>
    </row>
    <row r="131" spans="1:38" s="2" customFormat="1" ht="26.25" customHeight="1" thickBot="1" x14ac:dyDescent="0.25">
      <c r="A131" s="63" t="s">
        <v>260</v>
      </c>
      <c r="B131" s="67" t="s">
        <v>274</v>
      </c>
      <c r="C131" s="75" t="s">
        <v>275</v>
      </c>
      <c r="D131" s="65"/>
      <c r="E131" s="136">
        <v>4.2270091200000007E-3</v>
      </c>
      <c r="F131" s="136">
        <v>1.64383688E-3</v>
      </c>
      <c r="G131" s="136">
        <v>2.1083418400000007E-3</v>
      </c>
      <c r="H131" s="136" t="s">
        <v>395</v>
      </c>
      <c r="I131" s="136" t="s">
        <v>395</v>
      </c>
      <c r="J131" s="136" t="s">
        <v>395</v>
      </c>
      <c r="K131" s="136">
        <v>4.4299343200000004E-3</v>
      </c>
      <c r="L131" s="136">
        <v>1.0188848936E-4</v>
      </c>
      <c r="M131" s="136">
        <v>3.5225076E-3</v>
      </c>
      <c r="N131" s="136">
        <v>6.7648982400000002E-2</v>
      </c>
      <c r="O131" s="136">
        <v>5.6937192000000008E-3</v>
      </c>
      <c r="P131" s="136">
        <v>0.1022335776</v>
      </c>
      <c r="Q131" s="136">
        <v>1.8838304000000003E-4</v>
      </c>
      <c r="R131" s="136">
        <v>7.5916256000000011E-4</v>
      </c>
      <c r="S131" s="136">
        <v>1.2429062400000001E-2</v>
      </c>
      <c r="T131" s="136">
        <v>7.0450152000000005E-4</v>
      </c>
      <c r="U131" s="136" t="s">
        <v>395</v>
      </c>
      <c r="V131" s="136" t="s">
        <v>395</v>
      </c>
      <c r="W131" s="136">
        <v>76.479296000000005</v>
      </c>
      <c r="X131" s="136" t="s">
        <v>395</v>
      </c>
      <c r="Y131" s="136" t="s">
        <v>395</v>
      </c>
      <c r="Z131" s="136" t="s">
        <v>395</v>
      </c>
      <c r="AA131" s="136" t="s">
        <v>395</v>
      </c>
      <c r="AB131" s="136">
        <v>9.393353600000001E-8</v>
      </c>
      <c r="AC131" s="136">
        <v>0.23483384000000002</v>
      </c>
      <c r="AD131" s="136">
        <v>4.6966767999999999E-2</v>
      </c>
      <c r="AE131" s="137"/>
      <c r="AF131" s="138" t="s">
        <v>385</v>
      </c>
      <c r="AG131" s="138" t="s">
        <v>385</v>
      </c>
      <c r="AH131" s="138" t="s">
        <v>385</v>
      </c>
      <c r="AI131" s="138" t="s">
        <v>385</v>
      </c>
      <c r="AJ131" s="138" t="s">
        <v>385</v>
      </c>
      <c r="AK131" s="138">
        <v>2.3483384000000003</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6.2105999999999993E-3</v>
      </c>
      <c r="F133" s="136">
        <v>9.7863999999999997E-5</v>
      </c>
      <c r="G133" s="136">
        <v>8.50664E-4</v>
      </c>
      <c r="H133" s="136" t="s">
        <v>385</v>
      </c>
      <c r="I133" s="136">
        <v>2.6122160000000005E-4</v>
      </c>
      <c r="J133" s="136">
        <v>2.6122160000000005E-4</v>
      </c>
      <c r="K133" s="136">
        <v>2.9027968E-4</v>
      </c>
      <c r="L133" s="136" t="s">
        <v>395</v>
      </c>
      <c r="M133" s="136">
        <v>1.0539200000000001E-3</v>
      </c>
      <c r="N133" s="136">
        <v>2.2606583999999999E-4</v>
      </c>
      <c r="O133" s="136">
        <v>3.7865840000000002E-5</v>
      </c>
      <c r="P133" s="136">
        <v>1.1216719999999999E-2</v>
      </c>
      <c r="Q133" s="136">
        <v>1.0245608E-4</v>
      </c>
      <c r="R133" s="136">
        <v>1.0207968E-4</v>
      </c>
      <c r="S133" s="136">
        <v>9.3573039999999996E-5</v>
      </c>
      <c r="T133" s="136">
        <v>1.3046023999999998E-4</v>
      </c>
      <c r="U133" s="136">
        <v>1.4890383999999998E-4</v>
      </c>
      <c r="V133" s="136">
        <v>1.2053833600000001E-3</v>
      </c>
      <c r="W133" s="136">
        <v>2.0325599999999999E-4</v>
      </c>
      <c r="X133" s="136">
        <v>9.9369599999999987E-8</v>
      </c>
      <c r="Y133" s="136">
        <v>5.4276879999999998E-8</v>
      </c>
      <c r="Z133" s="136">
        <v>4.8480319999999997E-8</v>
      </c>
      <c r="AA133" s="136">
        <v>5.2620720000000002E-8</v>
      </c>
      <c r="AB133" s="136">
        <v>2.5474752000000003E-7</v>
      </c>
      <c r="AC133" s="136">
        <v>1.1292000000000001E-3</v>
      </c>
      <c r="AD133" s="136">
        <v>3.08648E-3</v>
      </c>
      <c r="AE133" s="137"/>
      <c r="AF133" s="138" t="s">
        <v>385</v>
      </c>
      <c r="AG133" s="138" t="s">
        <v>385</v>
      </c>
      <c r="AH133" s="138" t="s">
        <v>385</v>
      </c>
      <c r="AI133" s="138" t="s">
        <v>385</v>
      </c>
      <c r="AJ133" s="138" t="s">
        <v>385</v>
      </c>
      <c r="AK133" s="138">
        <v>7528</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6.6259999999999995E-4</v>
      </c>
      <c r="F136" s="136">
        <v>9.9031827579117326E-2</v>
      </c>
      <c r="G136" s="136">
        <v>6.9999999999999997E-7</v>
      </c>
      <c r="H136" s="136">
        <v>0.83672089000000138</v>
      </c>
      <c r="I136" s="136">
        <v>1.025328E-4</v>
      </c>
      <c r="J136" s="136">
        <v>1.02637E-4</v>
      </c>
      <c r="K136" s="136">
        <v>1.042E-4</v>
      </c>
      <c r="L136" s="136" t="s">
        <v>395</v>
      </c>
      <c r="M136" s="136">
        <v>1.104E-4</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447129.41194115713</v>
      </c>
      <c r="AL136" s="147" t="s">
        <v>445</v>
      </c>
    </row>
    <row r="137" spans="1:38" s="2" customFormat="1" ht="26.25" customHeight="1" thickBot="1" x14ac:dyDescent="0.25">
      <c r="A137" s="63" t="s">
        <v>260</v>
      </c>
      <c r="B137" s="63" t="s">
        <v>286</v>
      </c>
      <c r="C137" s="64" t="s">
        <v>287</v>
      </c>
      <c r="D137" s="65"/>
      <c r="E137" s="136">
        <v>8.7572000000000008E-4</v>
      </c>
      <c r="F137" s="136">
        <v>1.6048414122591232</v>
      </c>
      <c r="G137" s="136">
        <v>3.7400000000000001E-5</v>
      </c>
      <c r="H137" s="136">
        <v>4.0968280115053404E-3</v>
      </c>
      <c r="I137" s="136">
        <v>4.3091426399999994E-3</v>
      </c>
      <c r="J137" s="136">
        <v>4.3135218500000008E-3</v>
      </c>
      <c r="K137" s="136">
        <v>4.3792099999999997E-3</v>
      </c>
      <c r="L137" s="136" t="s">
        <v>395</v>
      </c>
      <c r="M137" s="136">
        <v>4.67243E-3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230852.15060820323</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0.13857347</v>
      </c>
      <c r="J139" s="136">
        <v>0.13857347</v>
      </c>
      <c r="K139" s="136">
        <v>0.13857347</v>
      </c>
      <c r="L139" s="136" t="s">
        <v>395</v>
      </c>
      <c r="M139" s="136" t="s">
        <v>395</v>
      </c>
      <c r="N139" s="136">
        <v>4.0232000000000001E-4</v>
      </c>
      <c r="O139" s="136">
        <v>8.1055999999999999E-4</v>
      </c>
      <c r="P139" s="136">
        <v>8.1055999999999999E-4</v>
      </c>
      <c r="Q139" s="136">
        <v>1.28305E-3</v>
      </c>
      <c r="R139" s="136">
        <v>1.2247200000000003E-3</v>
      </c>
      <c r="S139" s="136">
        <v>2.8494500000000003E-3</v>
      </c>
      <c r="T139" s="136" t="s">
        <v>395</v>
      </c>
      <c r="U139" s="136" t="s">
        <v>395</v>
      </c>
      <c r="V139" s="136" t="s">
        <v>395</v>
      </c>
      <c r="W139" s="136">
        <v>1.4051819999999999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2597</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110.1544903732981</v>
      </c>
      <c r="F141" s="19">
        <f t="shared" ref="F141:AJ141" si="0">SUM(F14:F140)</f>
        <v>144.36403146416259</v>
      </c>
      <c r="G141" s="19">
        <f t="shared" si="0"/>
        <v>117.29642071200669</v>
      </c>
      <c r="H141" s="19">
        <f t="shared" si="0"/>
        <v>33.139087821721176</v>
      </c>
      <c r="I141" s="19">
        <f t="shared" si="0"/>
        <v>43.646935945967499</v>
      </c>
      <c r="J141" s="19">
        <f t="shared" si="0"/>
        <v>54.173756070568075</v>
      </c>
      <c r="K141" s="19">
        <f t="shared" si="0"/>
        <v>74.54611281498002</v>
      </c>
      <c r="L141" s="19">
        <f t="shared" si="0"/>
        <v>3.9291343655502189</v>
      </c>
      <c r="M141" s="19">
        <f t="shared" si="0"/>
        <v>541.60326922628269</v>
      </c>
      <c r="N141" s="19">
        <f t="shared" si="0"/>
        <v>45.438013708823092</v>
      </c>
      <c r="O141" s="19">
        <f t="shared" si="0"/>
        <v>1.2010269381172707</v>
      </c>
      <c r="P141" s="19">
        <f t="shared" si="0"/>
        <v>1.5526914822461706</v>
      </c>
      <c r="Q141" s="19">
        <f t="shared" si="0"/>
        <v>2.0468079210587069</v>
      </c>
      <c r="R141" s="19">
        <f t="shared" si="0"/>
        <v>2.9961210558864191</v>
      </c>
      <c r="S141" s="19">
        <f t="shared" si="0"/>
        <v>6.5500532734934147</v>
      </c>
      <c r="T141" s="19">
        <f t="shared" si="0"/>
        <v>2.4245163751431171</v>
      </c>
      <c r="U141" s="19">
        <f t="shared" si="0"/>
        <v>3.0536283911758746</v>
      </c>
      <c r="V141" s="19">
        <f t="shared" si="0"/>
        <v>23.784620716508293</v>
      </c>
      <c r="W141" s="19">
        <f t="shared" si="0"/>
        <v>904.66434589601943</v>
      </c>
      <c r="X141" s="19">
        <f t="shared" si="0"/>
        <v>5.688771328851117</v>
      </c>
      <c r="Y141" s="19">
        <f t="shared" si="0"/>
        <v>4.4287319685749589</v>
      </c>
      <c r="Z141" s="19">
        <f t="shared" si="0"/>
        <v>2.4479416322495093</v>
      </c>
      <c r="AA141" s="19">
        <f t="shared" si="0"/>
        <v>2.9546977684961053</v>
      </c>
      <c r="AB141" s="19">
        <f t="shared" si="0"/>
        <v>25.53724388518523</v>
      </c>
      <c r="AC141" s="19">
        <f t="shared" si="0"/>
        <v>4.9868119760301246</v>
      </c>
      <c r="AD141" s="19">
        <f t="shared" si="0"/>
        <v>21.573359709187869</v>
      </c>
      <c r="AE141" s="55"/>
      <c r="AF141" s="19">
        <f t="shared" si="0"/>
        <v>97961.005572830181</v>
      </c>
      <c r="AG141" s="19">
        <f t="shared" si="0"/>
        <v>189910.95102741543</v>
      </c>
      <c r="AH141" s="19">
        <f t="shared" si="0"/>
        <v>239867.17785356098</v>
      </c>
      <c r="AI141" s="19">
        <f t="shared" si="0"/>
        <v>28210.998742553147</v>
      </c>
      <c r="AJ141" s="19">
        <f t="shared" si="0"/>
        <v>1634.4336020000001</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110.1544903732981</v>
      </c>
      <c r="F152" s="13">
        <f t="shared" ref="F152:AD152" si="1">SUM(F$141, F$151, IF(AND(ISNUMBER(SEARCH($B$4,"AT|BE|CH|GB|IE|LT|LU|NL")),SUM(F$143:F$149)&gt;0),SUM(F$143:F$149)-SUM(F$27:F$33),0))</f>
        <v>144.36403146416259</v>
      </c>
      <c r="G152" s="13">
        <f t="shared" si="1"/>
        <v>117.29642071200669</v>
      </c>
      <c r="H152" s="13">
        <f t="shared" si="1"/>
        <v>33.139087821721176</v>
      </c>
      <c r="I152" s="13">
        <f t="shared" si="1"/>
        <v>43.646935945967499</v>
      </c>
      <c r="J152" s="13">
        <f t="shared" si="1"/>
        <v>54.173756070568075</v>
      </c>
      <c r="K152" s="13">
        <f t="shared" si="1"/>
        <v>74.54611281498002</v>
      </c>
      <c r="L152" s="13">
        <f t="shared" si="1"/>
        <v>3.9291343655502189</v>
      </c>
      <c r="M152" s="13">
        <f t="shared" si="1"/>
        <v>541.60326922628269</v>
      </c>
      <c r="N152" s="13">
        <f t="shared" si="1"/>
        <v>45.438013708823092</v>
      </c>
      <c r="O152" s="13">
        <f t="shared" si="1"/>
        <v>1.2010269381172707</v>
      </c>
      <c r="P152" s="13">
        <f t="shared" si="1"/>
        <v>1.5526914822461706</v>
      </c>
      <c r="Q152" s="13">
        <f t="shared" si="1"/>
        <v>2.0468079210587069</v>
      </c>
      <c r="R152" s="13">
        <f t="shared" si="1"/>
        <v>2.9961210558864191</v>
      </c>
      <c r="S152" s="13">
        <f t="shared" si="1"/>
        <v>6.5500532734934147</v>
      </c>
      <c r="T152" s="13">
        <f t="shared" si="1"/>
        <v>2.4245163751431171</v>
      </c>
      <c r="U152" s="13">
        <f t="shared" si="1"/>
        <v>3.0536283911758746</v>
      </c>
      <c r="V152" s="13">
        <f t="shared" si="1"/>
        <v>23.784620716508293</v>
      </c>
      <c r="W152" s="13">
        <f t="shared" si="1"/>
        <v>904.66434589601943</v>
      </c>
      <c r="X152" s="13">
        <f t="shared" si="1"/>
        <v>5.688771328851117</v>
      </c>
      <c r="Y152" s="13">
        <f t="shared" si="1"/>
        <v>4.4287319685749589</v>
      </c>
      <c r="Z152" s="13">
        <f t="shared" si="1"/>
        <v>2.4479416322495093</v>
      </c>
      <c r="AA152" s="13">
        <f t="shared" si="1"/>
        <v>2.9546977684961053</v>
      </c>
      <c r="AB152" s="13">
        <f t="shared" si="1"/>
        <v>25.53724388518523</v>
      </c>
      <c r="AC152" s="13">
        <f t="shared" si="1"/>
        <v>4.9868119760301246</v>
      </c>
      <c r="AD152" s="13">
        <f t="shared" si="1"/>
        <v>21.573359709187869</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110.1544903732981</v>
      </c>
      <c r="F154" s="13">
        <f>SUM(F$141, F$153, -1 * IF(OR($B$6=2005,$B$6&gt;=2020),SUM(F$99:F$122),0), IF(AND(ISNUMBER(SEARCH($B$4,"AT|BE|CH|GB|IE|LT|LU|NL")),SUM(F$143:F$149)&gt;0),SUM(F$143:F$149)-SUM(F$27:F$33),0))</f>
        <v>144.36403146416259</v>
      </c>
      <c r="G154" s="13">
        <f>SUM(G$141, G$153, IF(AND(ISNUMBER(SEARCH($B$4,"AT|BE|CH|GB|IE|LT|LU|NL")),SUM(G$143:G$149)&gt;0),SUM(G$143:G$149)-SUM(G$27:G$33),0))</f>
        <v>117.29642071200669</v>
      </c>
      <c r="H154" s="13">
        <f>SUM(H$141, H$153, IF(AND(ISNUMBER(SEARCH($B$4,"AT|BE|CH|GB|IE|LT|LU|NL")),SUM(H$143:H$149)&gt;0),SUM(H$143:H$149)-SUM(H$27:H$33),0))</f>
        <v>33.139087821721176</v>
      </c>
      <c r="I154" s="13">
        <f t="shared" ref="I154:AD154" si="2">SUM(I$141, I$153, IF(AND(ISNUMBER(SEARCH($B$4,"AT|BE|CH|GB|IE|LT|LU|NL")),SUM(I$143:I$149)&gt;0),SUM(I$143:I$149)-SUM(I$27:I$33),0))</f>
        <v>43.646935945967499</v>
      </c>
      <c r="J154" s="13">
        <f t="shared" si="2"/>
        <v>54.173756070568075</v>
      </c>
      <c r="K154" s="13">
        <f t="shared" si="2"/>
        <v>74.54611281498002</v>
      </c>
      <c r="L154" s="13">
        <f t="shared" si="2"/>
        <v>3.9291343655502189</v>
      </c>
      <c r="M154" s="13">
        <f t="shared" si="2"/>
        <v>541.60326922628269</v>
      </c>
      <c r="N154" s="13">
        <f t="shared" si="2"/>
        <v>45.438013708823092</v>
      </c>
      <c r="O154" s="13">
        <f t="shared" si="2"/>
        <v>1.2010269381172707</v>
      </c>
      <c r="P154" s="13">
        <f t="shared" si="2"/>
        <v>1.5526914822461706</v>
      </c>
      <c r="Q154" s="13">
        <f t="shared" si="2"/>
        <v>2.0468079210587069</v>
      </c>
      <c r="R154" s="13">
        <f t="shared" si="2"/>
        <v>2.9961210558864191</v>
      </c>
      <c r="S154" s="13">
        <f t="shared" si="2"/>
        <v>6.5500532734934147</v>
      </c>
      <c r="T154" s="13">
        <f t="shared" si="2"/>
        <v>2.4245163751431171</v>
      </c>
      <c r="U154" s="13">
        <f t="shared" si="2"/>
        <v>3.0536283911758746</v>
      </c>
      <c r="V154" s="13">
        <f t="shared" si="2"/>
        <v>23.784620716508293</v>
      </c>
      <c r="W154" s="13">
        <f t="shared" si="2"/>
        <v>904.66434589601943</v>
      </c>
      <c r="X154" s="13">
        <f t="shared" si="2"/>
        <v>5.688771328851117</v>
      </c>
      <c r="Y154" s="13">
        <f t="shared" si="2"/>
        <v>4.4287319685749589</v>
      </c>
      <c r="Z154" s="13">
        <f t="shared" si="2"/>
        <v>2.4479416322495093</v>
      </c>
      <c r="AA154" s="13">
        <f t="shared" si="2"/>
        <v>2.9546977684961053</v>
      </c>
      <c r="AB154" s="13">
        <f t="shared" si="2"/>
        <v>25.53724388518523</v>
      </c>
      <c r="AC154" s="13">
        <f t="shared" si="2"/>
        <v>4.9868119760301246</v>
      </c>
      <c r="AD154" s="13">
        <f t="shared" si="2"/>
        <v>21.573359709187869</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0.49566055376540535</v>
      </c>
      <c r="F157" s="22">
        <v>1.74092377103753E-3</v>
      </c>
      <c r="G157" s="22">
        <v>0.13023922558081613</v>
      </c>
      <c r="H157" s="22" t="s">
        <v>395</v>
      </c>
      <c r="I157" s="22">
        <v>5.9621707408526077E-3</v>
      </c>
      <c r="J157" s="22">
        <v>5.9621707408526077E-3</v>
      </c>
      <c r="K157" s="22">
        <v>5.9621707408526077E-3</v>
      </c>
      <c r="L157" s="22">
        <v>2.8618419556092514E-3</v>
      </c>
      <c r="M157" s="22">
        <v>0.16078751189798424</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562.41865071028735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0.1868011740497654</v>
      </c>
      <c r="F158" s="22">
        <v>6.0799575447477168E-4</v>
      </c>
      <c r="G158" s="22">
        <v>4.267995639428826E-2</v>
      </c>
      <c r="H158" s="22" t="s">
        <v>395</v>
      </c>
      <c r="I158" s="22">
        <v>1.5000909244605588E-3</v>
      </c>
      <c r="J158" s="22">
        <v>1.5000909244605588E-3</v>
      </c>
      <c r="K158" s="22">
        <v>1.5000909244605588E-3</v>
      </c>
      <c r="L158" s="22">
        <v>7.2004364374106812E-4</v>
      </c>
      <c r="M158" s="22">
        <v>6.0932486511948367E-2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26.009018913845839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0.68919021908075806</v>
      </c>
      <c r="F163" s="23">
        <v>0.46362500000000001</v>
      </c>
      <c r="G163" s="23">
        <v>3.5235500000000003E-2</v>
      </c>
      <c r="H163" s="23">
        <v>3.9871749999999997E-2</v>
      </c>
      <c r="I163" s="23">
        <v>2.5276719422088365</v>
      </c>
      <c r="J163" s="23">
        <v>3.089376818255245</v>
      </c>
      <c r="K163" s="23">
        <v>4.7744914463944692</v>
      </c>
      <c r="L163" s="23">
        <v>0.22749047479879528</v>
      </c>
      <c r="M163" s="23">
        <v>24.581117813880372</v>
      </c>
      <c r="N163" s="23" t="s">
        <v>395</v>
      </c>
      <c r="O163" s="23" t="s">
        <v>395</v>
      </c>
      <c r="P163" s="23" t="s">
        <v>395</v>
      </c>
      <c r="Q163" s="23" t="s">
        <v>395</v>
      </c>
      <c r="R163" s="23" t="s">
        <v>395</v>
      </c>
      <c r="S163" s="23" t="s">
        <v>395</v>
      </c>
      <c r="T163" s="23" t="s">
        <v>395</v>
      </c>
      <c r="U163" s="23" t="s">
        <v>395</v>
      </c>
      <c r="V163" s="23" t="s">
        <v>395</v>
      </c>
      <c r="W163" s="23">
        <v>1.4042621901160204</v>
      </c>
      <c r="X163" s="23">
        <v>8.4255731406961215E-2</v>
      </c>
      <c r="Y163" s="23">
        <v>0.11234097520928162</v>
      </c>
      <c r="Z163" s="23">
        <v>4.7744914463944688E-2</v>
      </c>
      <c r="AA163" s="23">
        <v>3.2298030372668464E-2</v>
      </c>
      <c r="AB163" s="23">
        <v>0.27663965145285602</v>
      </c>
      <c r="AC163" s="23">
        <v>2.4715014546041955E-2</v>
      </c>
      <c r="AD163" s="23">
        <v>0.16851146281392243</v>
      </c>
      <c r="AE163" s="58"/>
      <c r="AF163" s="23" t="s">
        <v>392</v>
      </c>
      <c r="AG163" s="23" t="s">
        <v>392</v>
      </c>
      <c r="AH163" s="23" t="s">
        <v>392</v>
      </c>
      <c r="AI163" s="23" t="s">
        <v>392</v>
      </c>
      <c r="AJ163" s="23" t="s">
        <v>392</v>
      </c>
      <c r="AK163" s="23">
        <v>280.85243802320406</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263" priority="23" stopIfTrue="1" operator="equal">
      <formula>"NO"</formula>
    </cfRule>
    <cfRule type="cellIs" dxfId="262" priority="24" stopIfTrue="1" operator="equal">
      <formula>"NA"</formula>
    </cfRule>
    <cfRule type="cellIs" dxfId="261" priority="25" stopIfTrue="1" operator="equal">
      <formula>"IE"</formula>
    </cfRule>
    <cfRule type="cellIs" dxfId="260" priority="26" stopIfTrue="1" operator="equal">
      <formula>"NE"</formula>
    </cfRule>
  </conditionalFormatting>
  <conditionalFormatting sqref="AL37:AL38">
    <cfRule type="cellIs" dxfId="259" priority="17" stopIfTrue="1" operator="equal">
      <formula>"NO"</formula>
    </cfRule>
    <cfRule type="cellIs" dxfId="258" priority="18" stopIfTrue="1" operator="equal">
      <formula>"NA"</formula>
    </cfRule>
    <cfRule type="cellIs" dxfId="257" priority="19" stopIfTrue="1" operator="equal">
      <formula>"IE"</formula>
    </cfRule>
    <cfRule type="cellIs" dxfId="256" priority="20" stopIfTrue="1" operator="equal">
      <formula>"NE"</formula>
    </cfRule>
  </conditionalFormatting>
  <conditionalFormatting sqref="E14:AK89 E91:AK140">
    <cfRule type="cellIs" dxfId="255" priority="13" stopIfTrue="1" operator="equal">
      <formula>"NO"</formula>
    </cfRule>
    <cfRule type="cellIs" dxfId="254" priority="14" stopIfTrue="1" operator="equal">
      <formula>"NA"</formula>
    </cfRule>
    <cfRule type="cellIs" dxfId="253" priority="15" stopIfTrue="1" operator="equal">
      <formula>"IE"</formula>
    </cfRule>
    <cfRule type="cellIs" dxfId="252" priority="16" stopIfTrue="1" operator="equal">
      <formula>"NE"</formula>
    </cfRule>
  </conditionalFormatting>
  <conditionalFormatting sqref="E157:AD164 E143:AD149 E14:AD89 E91:AD141">
    <cfRule type="cellIs" dxfId="251" priority="12" operator="equal">
      <formula>0</formula>
    </cfRule>
  </conditionalFormatting>
  <conditionalFormatting sqref="AF14:AK89 AF91:AK140">
    <cfRule type="cellIs" dxfId="250" priority="11" operator="equal">
      <formula>0</formula>
    </cfRule>
  </conditionalFormatting>
  <conditionalFormatting sqref="E157:AD164 AF157:AK164 E143:AD149 AF143:AK149">
    <cfRule type="cellIs" dxfId="249" priority="10" operator="equal">
      <formula>0</formula>
    </cfRule>
  </conditionalFormatting>
  <conditionalFormatting sqref="AF37:AK38">
    <cfRule type="cellIs" dxfId="248" priority="9" operator="equal">
      <formula>0</formula>
    </cfRule>
  </conditionalFormatting>
  <conditionalFormatting sqref="E90:AL90">
    <cfRule type="cellIs" dxfId="247" priority="5" stopIfTrue="1" operator="equal">
      <formula>"NO"</formula>
    </cfRule>
    <cfRule type="cellIs" dxfId="246" priority="6" stopIfTrue="1" operator="equal">
      <formula>"NA"</formula>
    </cfRule>
    <cfRule type="cellIs" dxfId="245" priority="7" stopIfTrue="1" operator="equal">
      <formula>"IE"</formula>
    </cfRule>
    <cfRule type="cellIs" dxfId="244" priority="8" stopIfTrue="1" operator="equal">
      <formula>"NE"</formula>
    </cfRule>
  </conditionalFormatting>
  <conditionalFormatting sqref="E90:AD90">
    <cfRule type="cellIs" dxfId="243" priority="4" operator="equal">
      <formula>0</formula>
    </cfRule>
  </conditionalFormatting>
  <conditionalFormatting sqref="AF90:AK90">
    <cfRule type="cellIs" dxfId="242" priority="3" operator="equal">
      <formula>0</formula>
    </cfRule>
  </conditionalFormatting>
  <conditionalFormatting sqref="AL90">
    <cfRule type="cellIs" dxfId="241" priority="2" operator="equal">
      <formula>0</formula>
    </cfRule>
  </conditionalFormatting>
  <conditionalFormatting sqref="AF90:AL90">
    <cfRule type="cellIs" dxfId="240" priority="1" operator="equal">
      <formula>0</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9"/>
  <dimension ref="A1:AL170"/>
  <sheetViews>
    <sheetView topLeftCell="A139" zoomScale="80" zoomScaleNormal="8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1999</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1999</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21.025040290999719</v>
      </c>
      <c r="F14" s="136">
        <v>0.17122708296027317</v>
      </c>
      <c r="G14" s="136">
        <v>61.121878318333735</v>
      </c>
      <c r="H14" s="136" t="s">
        <v>392</v>
      </c>
      <c r="I14" s="136">
        <v>5.1371823919077499</v>
      </c>
      <c r="J14" s="136">
        <v>6.1665238563323115</v>
      </c>
      <c r="K14" s="136">
        <v>8.179657631521156</v>
      </c>
      <c r="L14" s="136">
        <v>9.6412146630329515E-2</v>
      </c>
      <c r="M14" s="136">
        <v>2.682005522374459</v>
      </c>
      <c r="N14" s="136">
        <v>19.874569513663602</v>
      </c>
      <c r="O14" s="136">
        <v>0.71209416424303829</v>
      </c>
      <c r="P14" s="136">
        <v>0.6543683690277684</v>
      </c>
      <c r="Q14" s="136">
        <v>1.0713927541050157</v>
      </c>
      <c r="R14" s="136">
        <v>0.46190479532286993</v>
      </c>
      <c r="S14" s="136">
        <v>0.32132192885835503</v>
      </c>
      <c r="T14" s="136">
        <v>0.63517316659451883</v>
      </c>
      <c r="U14" s="136">
        <v>2.135622445515744</v>
      </c>
      <c r="V14" s="136">
        <v>2.7261671180764715</v>
      </c>
      <c r="W14" s="136">
        <v>645.87752295133066</v>
      </c>
      <c r="X14" s="136">
        <v>8.5464004020348208E-4</v>
      </c>
      <c r="Y14" s="136">
        <v>2.9414442152153708E-3</v>
      </c>
      <c r="Z14" s="136">
        <v>2.417318102589822E-3</v>
      </c>
      <c r="AA14" s="136">
        <v>2.1705346355886738E-4</v>
      </c>
      <c r="AB14" s="136">
        <v>6.4304558215675413E-3</v>
      </c>
      <c r="AC14" s="136">
        <v>0.78780001240762565</v>
      </c>
      <c r="AD14" s="136">
        <v>0.97728500941303953</v>
      </c>
      <c r="AE14" s="137"/>
      <c r="AF14" s="138">
        <v>338.49380212080007</v>
      </c>
      <c r="AG14" s="138">
        <v>68560.491818800001</v>
      </c>
      <c r="AH14" s="138">
        <v>35703.947040216</v>
      </c>
      <c r="AI14" s="138" t="s">
        <v>392</v>
      </c>
      <c r="AJ14" s="138" t="s">
        <v>392</v>
      </c>
      <c r="AK14" s="138" t="s">
        <v>385</v>
      </c>
      <c r="AL14" s="147" t="s">
        <v>397</v>
      </c>
    </row>
    <row r="15" spans="1:38" s="1" customFormat="1" ht="26.25" customHeight="1" thickBot="1" x14ac:dyDescent="0.25">
      <c r="A15" s="63" t="s">
        <v>53</v>
      </c>
      <c r="B15" s="63" t="s">
        <v>54</v>
      </c>
      <c r="C15" s="64" t="s">
        <v>55</v>
      </c>
      <c r="D15" s="65"/>
      <c r="E15" s="136">
        <v>3.7675070144846212</v>
      </c>
      <c r="F15" s="136">
        <v>1.9773626580127204</v>
      </c>
      <c r="G15" s="136">
        <v>11.148961525388398</v>
      </c>
      <c r="H15" s="136">
        <v>2.2949588408185562E-2</v>
      </c>
      <c r="I15" s="136">
        <v>0.22878586433422979</v>
      </c>
      <c r="J15" s="136">
        <v>0.24987880026879097</v>
      </c>
      <c r="K15" s="136">
        <v>0.25093344636643483</v>
      </c>
      <c r="L15" s="136">
        <v>4.2096599037498281E-2</v>
      </c>
      <c r="M15" s="136">
        <v>0.49246348575258075</v>
      </c>
      <c r="N15" s="136">
        <v>1.6771525206812282E-2</v>
      </c>
      <c r="O15" s="136">
        <v>1.2901173236009448E-3</v>
      </c>
      <c r="P15" s="136">
        <v>7.22465701216529E-4</v>
      </c>
      <c r="Q15" s="136">
        <v>2.0641877177615114E-4</v>
      </c>
      <c r="R15" s="136" t="s">
        <v>394</v>
      </c>
      <c r="S15" s="136" t="s">
        <v>394</v>
      </c>
      <c r="T15" s="136">
        <v>1.8061642530413226E-3</v>
      </c>
      <c r="U15" s="136" t="s">
        <v>394</v>
      </c>
      <c r="V15" s="136" t="s">
        <v>394</v>
      </c>
      <c r="W15" s="136">
        <v>4.5154106326033059</v>
      </c>
      <c r="X15" s="136" t="s">
        <v>395</v>
      </c>
      <c r="Y15" s="136" t="s">
        <v>395</v>
      </c>
      <c r="Z15" s="136" t="s">
        <v>395</v>
      </c>
      <c r="AA15" s="136" t="s">
        <v>395</v>
      </c>
      <c r="AB15" s="136">
        <v>0.25802346472018894</v>
      </c>
      <c r="AC15" s="136">
        <v>2.5802346472018893E-2</v>
      </c>
      <c r="AD15" s="136" t="s">
        <v>385</v>
      </c>
      <c r="AE15" s="137"/>
      <c r="AF15" s="138">
        <v>30779.202988823108</v>
      </c>
      <c r="AG15" s="138">
        <v>1239.8138440799999</v>
      </c>
      <c r="AH15" s="138">
        <v>8892.8621544685575</v>
      </c>
      <c r="AI15" s="138" t="s">
        <v>392</v>
      </c>
      <c r="AJ15" s="138" t="s">
        <v>392</v>
      </c>
      <c r="AK15" s="138">
        <v>12.901173236009447</v>
      </c>
      <c r="AL15" s="147" t="s">
        <v>398</v>
      </c>
    </row>
    <row r="16" spans="1:38" s="1" customFormat="1" ht="26.25" customHeight="1" thickBot="1" x14ac:dyDescent="0.25">
      <c r="A16" s="63" t="s">
        <v>53</v>
      </c>
      <c r="B16" s="63" t="s">
        <v>56</v>
      </c>
      <c r="C16" s="64" t="s">
        <v>57</v>
      </c>
      <c r="D16" s="65"/>
      <c r="E16" s="136">
        <v>0.43189943702032646</v>
      </c>
      <c r="F16" s="136">
        <v>1.2544131697806697</v>
      </c>
      <c r="G16" s="136">
        <v>0.69196340622331332</v>
      </c>
      <c r="H16" s="136">
        <v>8.8940483433521067E-2</v>
      </c>
      <c r="I16" s="136">
        <v>0.42758501923135817</v>
      </c>
      <c r="J16" s="136">
        <v>0.71961726210388155</v>
      </c>
      <c r="K16" s="136">
        <v>1.0802455785964185</v>
      </c>
      <c r="L16" s="136">
        <v>0.20524080923105192</v>
      </c>
      <c r="M16" s="136">
        <v>12.314204070653997</v>
      </c>
      <c r="N16" s="136">
        <v>5.0765917684970794E-3</v>
      </c>
      <c r="O16" s="136">
        <v>2.3075417129532177E-4</v>
      </c>
      <c r="P16" s="136" t="s">
        <v>385</v>
      </c>
      <c r="Q16" s="136">
        <v>3.6920667407251482E-3</v>
      </c>
      <c r="R16" s="136">
        <v>8.3071501666315828E-3</v>
      </c>
      <c r="S16" s="136">
        <v>3.92282091202047E-3</v>
      </c>
      <c r="T16" s="136">
        <v>2.0767875416578957E-3</v>
      </c>
      <c r="U16" s="136">
        <v>4.1535750833157914E-3</v>
      </c>
      <c r="V16" s="136">
        <v>1.7537317018444454E-2</v>
      </c>
      <c r="W16" s="136">
        <v>1.7029657841594745</v>
      </c>
      <c r="X16" s="136">
        <v>1.8921842046216383E-2</v>
      </c>
      <c r="Y16" s="136">
        <v>2.3075417129532177E-4</v>
      </c>
      <c r="Z16" s="136">
        <v>6.9226251388596521E-5</v>
      </c>
      <c r="AA16" s="136">
        <v>4.6150834259064354E-5</v>
      </c>
      <c r="AB16" s="136">
        <v>1.9267973303159359E-2</v>
      </c>
      <c r="AC16" s="136" t="s">
        <v>385</v>
      </c>
      <c r="AD16" s="136" t="s">
        <v>385</v>
      </c>
      <c r="AE16" s="137"/>
      <c r="AF16" s="138" t="s">
        <v>392</v>
      </c>
      <c r="AG16" s="138">
        <v>7121.4595745819997</v>
      </c>
      <c r="AH16" s="138" t="s">
        <v>392</v>
      </c>
      <c r="AI16" s="138" t="s">
        <v>392</v>
      </c>
      <c r="AJ16" s="138" t="s">
        <v>392</v>
      </c>
      <c r="AK16" s="138">
        <v>2307.5417129532175</v>
      </c>
      <c r="AL16" s="147" t="s">
        <v>399</v>
      </c>
    </row>
    <row r="17" spans="1:38" s="2" customFormat="1" ht="26.25" customHeight="1" thickBot="1" x14ac:dyDescent="0.25">
      <c r="A17" s="63" t="s">
        <v>53</v>
      </c>
      <c r="B17" s="63" t="s">
        <v>58</v>
      </c>
      <c r="C17" s="64" t="s">
        <v>59</v>
      </c>
      <c r="D17" s="65"/>
      <c r="E17" s="136">
        <v>5.5420557050298465</v>
      </c>
      <c r="F17" s="136">
        <v>3.9149970971516665E-2</v>
      </c>
      <c r="G17" s="136">
        <v>4.7369168790997591</v>
      </c>
      <c r="H17" s="136" t="s">
        <v>392</v>
      </c>
      <c r="I17" s="136">
        <v>3.9517421774404862</v>
      </c>
      <c r="J17" s="136">
        <v>4.2378778347836379</v>
      </c>
      <c r="K17" s="136">
        <v>4.9048511321041701</v>
      </c>
      <c r="L17" s="136">
        <v>0.25252364193841376</v>
      </c>
      <c r="M17" s="136">
        <v>0.45413714853574638</v>
      </c>
      <c r="N17" s="136">
        <v>3.6477979247462343E-2</v>
      </c>
      <c r="O17" s="136">
        <v>9.5578925270471665E-3</v>
      </c>
      <c r="P17" s="136">
        <v>2.1228805619842469E-2</v>
      </c>
      <c r="Q17" s="136">
        <v>1.0233283799071433E-2</v>
      </c>
      <c r="R17" s="136">
        <v>5.5402966019060695E-2</v>
      </c>
      <c r="S17" s="136">
        <v>9.6265233585355714E-2</v>
      </c>
      <c r="T17" s="136">
        <v>6.4061445688049765E-2</v>
      </c>
      <c r="U17" s="136">
        <v>0.2635333824977697</v>
      </c>
      <c r="V17" s="136">
        <v>0.22148853221260215</v>
      </c>
      <c r="W17" s="136">
        <v>3.1936951388119986E-2</v>
      </c>
      <c r="X17" s="136">
        <v>6.558847509581536E-5</v>
      </c>
      <c r="Y17" s="136">
        <v>1.1567513758244856E-4</v>
      </c>
      <c r="Z17" s="136">
        <v>9.6350025317358152E-5</v>
      </c>
      <c r="AA17" s="136">
        <v>7.2899123104639161E-5</v>
      </c>
      <c r="AB17" s="136">
        <v>3.5051276110026125E-4</v>
      </c>
      <c r="AC17" s="136">
        <v>7.7312535920258177E-2</v>
      </c>
      <c r="AD17" s="136">
        <v>5.0820853808371544E-3</v>
      </c>
      <c r="AE17" s="137"/>
      <c r="AF17" s="138">
        <v>6.7674583333333329</v>
      </c>
      <c r="AG17" s="138">
        <v>20450.521231350398</v>
      </c>
      <c r="AH17" s="138">
        <v>1243.7416327040005</v>
      </c>
      <c r="AI17" s="138" t="s">
        <v>392</v>
      </c>
      <c r="AJ17" s="138" t="s">
        <v>392</v>
      </c>
      <c r="AK17" s="138" t="s">
        <v>385</v>
      </c>
      <c r="AL17" s="147" t="s">
        <v>49</v>
      </c>
    </row>
    <row r="18" spans="1:38" s="2" customFormat="1" ht="26.25" customHeight="1" thickBot="1" x14ac:dyDescent="0.25">
      <c r="A18" s="63" t="s">
        <v>53</v>
      </c>
      <c r="B18" s="63" t="s">
        <v>60</v>
      </c>
      <c r="C18" s="64" t="s">
        <v>61</v>
      </c>
      <c r="D18" s="65"/>
      <c r="E18" s="136">
        <v>5.2738925430859517E-3</v>
      </c>
      <c r="F18" s="136">
        <v>9.8615454906917193E-5</v>
      </c>
      <c r="G18" s="136">
        <v>2.0998148867005335E-4</v>
      </c>
      <c r="H18" s="136" t="s">
        <v>392</v>
      </c>
      <c r="I18" s="136">
        <v>2.9225887188605098E-4</v>
      </c>
      <c r="J18" s="136">
        <v>3.1679032048445029E-4</v>
      </c>
      <c r="K18" s="136">
        <v>3.7344094148935642E-4</v>
      </c>
      <c r="L18" s="136">
        <v>1.1690354875442039E-5</v>
      </c>
      <c r="M18" s="136">
        <v>1.8555861547710623E-3</v>
      </c>
      <c r="N18" s="136">
        <v>1.2055056008159995E-6</v>
      </c>
      <c r="O18" s="136">
        <v>9.8632276430399954E-8</v>
      </c>
      <c r="P18" s="136">
        <v>5.9179365858239981E-5</v>
      </c>
      <c r="Q18" s="136">
        <v>1.0959141825599997E-5</v>
      </c>
      <c r="R18" s="136">
        <v>1.4246884373279993E-6</v>
      </c>
      <c r="S18" s="136">
        <v>2.8493768746559991E-7</v>
      </c>
      <c r="T18" s="136">
        <v>1.4246884373279993E-6</v>
      </c>
      <c r="U18" s="136">
        <v>6.3563022588479977E-6</v>
      </c>
      <c r="V18" s="136">
        <v>8.0001735326879961E-5</v>
      </c>
      <c r="W18" s="136">
        <v>5.698753749311998E-5</v>
      </c>
      <c r="X18" s="136">
        <v>7.8905821144319957E-5</v>
      </c>
      <c r="Y18" s="136">
        <v>3.1781511294239989E-4</v>
      </c>
      <c r="Z18" s="136">
        <v>1.2055056008159996E-4</v>
      </c>
      <c r="AA18" s="136">
        <v>1.1835873171647996E-4</v>
      </c>
      <c r="AB18" s="136">
        <v>6.3563022588479989E-4</v>
      </c>
      <c r="AC18" s="136" t="s">
        <v>395</v>
      </c>
      <c r="AD18" s="136" t="s">
        <v>395</v>
      </c>
      <c r="AE18" s="137"/>
      <c r="AF18" s="138" t="s">
        <v>392</v>
      </c>
      <c r="AG18" s="138" t="s">
        <v>392</v>
      </c>
      <c r="AH18" s="138">
        <v>109.59141825599995</v>
      </c>
      <c r="AI18" s="138" t="s">
        <v>392</v>
      </c>
      <c r="AJ18" s="138" t="s">
        <v>392</v>
      </c>
      <c r="AK18" s="138" t="s">
        <v>385</v>
      </c>
      <c r="AL18" s="147" t="s">
        <v>49</v>
      </c>
    </row>
    <row r="19" spans="1:38" s="2" customFormat="1" ht="26.25" customHeight="1" thickBot="1" x14ac:dyDescent="0.25">
      <c r="A19" s="63" t="s">
        <v>53</v>
      </c>
      <c r="B19" s="63" t="s">
        <v>62</v>
      </c>
      <c r="C19" s="64" t="s">
        <v>63</v>
      </c>
      <c r="D19" s="65"/>
      <c r="E19" s="136">
        <v>0.58860181546693469</v>
      </c>
      <c r="F19" s="136">
        <v>3.0639408703748539E-2</v>
      </c>
      <c r="G19" s="136">
        <v>0.35881126342787034</v>
      </c>
      <c r="H19" s="136" t="s">
        <v>392</v>
      </c>
      <c r="I19" s="136">
        <v>2.5390224161354016E-2</v>
      </c>
      <c r="J19" s="136">
        <v>3.7730646671640007E-2</v>
      </c>
      <c r="K19" s="136">
        <v>5.6104573570517118E-2</v>
      </c>
      <c r="L19" s="136">
        <v>2.0594730872613909E-3</v>
      </c>
      <c r="M19" s="136">
        <v>0.15350317822213358</v>
      </c>
      <c r="N19" s="136">
        <v>0.37689319103935537</v>
      </c>
      <c r="O19" s="136">
        <v>5.6897411447409153E-3</v>
      </c>
      <c r="P19" s="136">
        <v>2.6078320063100756E-2</v>
      </c>
      <c r="Q19" s="136">
        <v>1.1824703801685833E-2</v>
      </c>
      <c r="R19" s="136">
        <v>3.7181959593476664E-2</v>
      </c>
      <c r="S19" s="136">
        <v>4.8072762773379282E-2</v>
      </c>
      <c r="T19" s="136">
        <v>3.6755836805466686E-2</v>
      </c>
      <c r="U19" s="136">
        <v>5.4157036319497963E-3</v>
      </c>
      <c r="V19" s="136">
        <v>0.56917884583785405</v>
      </c>
      <c r="W19" s="136">
        <v>3.1844683404886598</v>
      </c>
      <c r="X19" s="136">
        <v>0.13094644536787986</v>
      </c>
      <c r="Y19" s="136">
        <v>0.19085703805649656</v>
      </c>
      <c r="Z19" s="136">
        <v>7.3908802816561245E-2</v>
      </c>
      <c r="AA19" s="136">
        <v>5.9409072674390162E-2</v>
      </c>
      <c r="AB19" s="136">
        <v>0.60505704308372277</v>
      </c>
      <c r="AC19" s="136">
        <v>1.6691732585660292E-2</v>
      </c>
      <c r="AD19" s="136">
        <v>0.46562565919280002</v>
      </c>
      <c r="AE19" s="137"/>
      <c r="AF19" s="138">
        <v>553.21362246565945</v>
      </c>
      <c r="AG19" s="138">
        <v>2738.97446584</v>
      </c>
      <c r="AH19" s="138">
        <v>7320.9343759839994</v>
      </c>
      <c r="AI19" s="138" t="s">
        <v>392</v>
      </c>
      <c r="AJ19" s="138" t="s">
        <v>392</v>
      </c>
      <c r="AK19" s="138">
        <v>7.4967842084197462</v>
      </c>
      <c r="AL19" s="147" t="s">
        <v>398</v>
      </c>
    </row>
    <row r="20" spans="1:38" s="2" customFormat="1" ht="26.25" customHeight="1" thickBot="1" x14ac:dyDescent="0.25">
      <c r="A20" s="63" t="s">
        <v>53</v>
      </c>
      <c r="B20" s="63" t="s">
        <v>64</v>
      </c>
      <c r="C20" s="64" t="s">
        <v>65</v>
      </c>
      <c r="D20" s="65"/>
      <c r="E20" s="136">
        <v>3.3246987363487359</v>
      </c>
      <c r="F20" s="136">
        <v>3.2322627581424991E-2</v>
      </c>
      <c r="G20" s="136">
        <v>12.686256660917524</v>
      </c>
      <c r="H20" s="136" t="s">
        <v>392</v>
      </c>
      <c r="I20" s="136">
        <v>0.19948780119342399</v>
      </c>
      <c r="J20" s="136">
        <v>0.22532182610546783</v>
      </c>
      <c r="K20" s="136">
        <v>0.30029952764951784</v>
      </c>
      <c r="L20" s="136">
        <v>4.1832390012244515E-2</v>
      </c>
      <c r="M20" s="136">
        <v>5.5714011062232034</v>
      </c>
      <c r="N20" s="136">
        <v>3.6784067070725734E-2</v>
      </c>
      <c r="O20" s="136">
        <v>4.1789984247848329E-3</v>
      </c>
      <c r="P20" s="136">
        <v>2.3776742004997735E-2</v>
      </c>
      <c r="Q20" s="136">
        <v>1.3273521364048347E-2</v>
      </c>
      <c r="R20" s="136">
        <v>4.168822177680373E-2</v>
      </c>
      <c r="S20" s="136">
        <v>2.8772973576528214E-2</v>
      </c>
      <c r="T20" s="136">
        <v>0.13329374714913442</v>
      </c>
      <c r="U20" s="136">
        <v>0.20450633775183399</v>
      </c>
      <c r="V20" s="136">
        <v>0.13713584092428308</v>
      </c>
      <c r="W20" s="136">
        <v>0.117231235576489</v>
      </c>
      <c r="X20" s="136">
        <v>4.55837926968769E-4</v>
      </c>
      <c r="Y20" s="136">
        <v>1.3723017536266514E-3</v>
      </c>
      <c r="Z20" s="136">
        <v>6.5409922093989756E-4</v>
      </c>
      <c r="AA20" s="136">
        <v>3.3672268666839534E-4</v>
      </c>
      <c r="AB20" s="136">
        <v>2.8189615882037132E-3</v>
      </c>
      <c r="AC20" s="136">
        <v>8.5318652984273297E-2</v>
      </c>
      <c r="AD20" s="136">
        <v>2.6280412938106405E-2</v>
      </c>
      <c r="AE20" s="137"/>
      <c r="AF20" s="138">
        <v>424.73509290000004</v>
      </c>
      <c r="AG20" s="138">
        <v>5894.0569074199993</v>
      </c>
      <c r="AH20" s="138">
        <v>3179.4658125220003</v>
      </c>
      <c r="AI20" s="138">
        <v>9162.0062900000048</v>
      </c>
      <c r="AJ20" s="138" t="s">
        <v>392</v>
      </c>
      <c r="AK20" s="138" t="s">
        <v>385</v>
      </c>
      <c r="AL20" s="147" t="s">
        <v>49</v>
      </c>
    </row>
    <row r="21" spans="1:38" s="2" customFormat="1" ht="26.25" customHeight="1" thickBot="1" x14ac:dyDescent="0.25">
      <c r="A21" s="63" t="s">
        <v>53</v>
      </c>
      <c r="B21" s="63" t="s">
        <v>66</v>
      </c>
      <c r="C21" s="64" t="s">
        <v>67</v>
      </c>
      <c r="D21" s="65"/>
      <c r="E21" s="136">
        <v>0.74983730272922156</v>
      </c>
      <c r="F21" s="136">
        <v>5.0024486179545337E-2</v>
      </c>
      <c r="G21" s="136">
        <v>0.84047762343590859</v>
      </c>
      <c r="H21" s="136">
        <v>7.2229758575124607E-3</v>
      </c>
      <c r="I21" s="136">
        <v>6.2622955940364308E-2</v>
      </c>
      <c r="J21" s="136">
        <v>9.9973458721283881E-2</v>
      </c>
      <c r="K21" s="136">
        <v>0.16689797384035041</v>
      </c>
      <c r="L21" s="136">
        <v>9.4337681165657227E-3</v>
      </c>
      <c r="M21" s="136">
        <v>0.40427782428889891</v>
      </c>
      <c r="N21" s="136">
        <v>5.7508793769044213E-2</v>
      </c>
      <c r="O21" s="136">
        <v>1.1684607399927375E-3</v>
      </c>
      <c r="P21" s="136">
        <v>8.2077695302079506E-3</v>
      </c>
      <c r="Q21" s="136">
        <v>2.5971069134603166E-3</v>
      </c>
      <c r="R21" s="136">
        <v>6.6176359111890497E-3</v>
      </c>
      <c r="S21" s="136">
        <v>7.7030226637882114E-3</v>
      </c>
      <c r="T21" s="136">
        <v>5.6663585207792893E-3</v>
      </c>
      <c r="U21" s="136">
        <v>1.3458882974067114E-3</v>
      </c>
      <c r="V21" s="136">
        <v>0.12128609128882201</v>
      </c>
      <c r="W21" s="136">
        <v>9.4050571262513982E-2</v>
      </c>
      <c r="X21" s="136">
        <v>2.6866110437777802E-2</v>
      </c>
      <c r="Y21" s="136">
        <v>5.8723758745675578E-2</v>
      </c>
      <c r="Z21" s="136">
        <v>2.0787490619697081E-2</v>
      </c>
      <c r="AA21" s="136">
        <v>1.8283360552288696E-2</v>
      </c>
      <c r="AB21" s="136">
        <v>0.12466072035543918</v>
      </c>
      <c r="AC21" s="136">
        <v>4.1464901844399997E-4</v>
      </c>
      <c r="AD21" s="136">
        <v>7.1736878479200003E-2</v>
      </c>
      <c r="AE21" s="137"/>
      <c r="AF21" s="138">
        <v>512.25163142895929</v>
      </c>
      <c r="AG21" s="138">
        <v>421.97083620000001</v>
      </c>
      <c r="AH21" s="138">
        <v>8865.4554187180056</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5.48894419163216</v>
      </c>
      <c r="F22" s="136">
        <v>7.1698673628816337E-2</v>
      </c>
      <c r="G22" s="136">
        <v>0.63788492694555676</v>
      </c>
      <c r="H22" s="136" t="s">
        <v>392</v>
      </c>
      <c r="I22" s="136">
        <v>2.3702052883720952E-2</v>
      </c>
      <c r="J22" s="136">
        <v>3.3366359169233126E-2</v>
      </c>
      <c r="K22" s="136">
        <v>3.7364623328581752E-2</v>
      </c>
      <c r="L22" s="136">
        <v>1.7571084584102131E-3</v>
      </c>
      <c r="M22" s="136">
        <v>11.005929900827796</v>
      </c>
      <c r="N22" s="136">
        <v>0.34676574800000004</v>
      </c>
      <c r="O22" s="136">
        <v>2.8307407999999999E-2</v>
      </c>
      <c r="P22" s="136">
        <v>0.17338287400000002</v>
      </c>
      <c r="Q22" s="136">
        <v>9.3768288999999991E-2</v>
      </c>
      <c r="R22" s="136">
        <v>0.14507546600000001</v>
      </c>
      <c r="S22" s="136">
        <v>0.22893616219999999</v>
      </c>
      <c r="T22" s="136">
        <v>0.17338287400000002</v>
      </c>
      <c r="U22" s="136">
        <v>8.9522177799999991E-2</v>
      </c>
      <c r="V22" s="136">
        <v>1.5002926239999999</v>
      </c>
      <c r="W22" s="136">
        <v>1.4507546599999997E-2</v>
      </c>
      <c r="X22" s="136">
        <v>2.2999768999999998E-5</v>
      </c>
      <c r="Y22" s="136">
        <v>9.9075927999999988E-4</v>
      </c>
      <c r="Z22" s="136">
        <v>2.7245880199999999E-4</v>
      </c>
      <c r="AA22" s="136">
        <v>1.5215231800000002E-4</v>
      </c>
      <c r="AB22" s="136">
        <v>1.438370169E-3</v>
      </c>
      <c r="AC22" s="136">
        <v>1.6276759599999996E-2</v>
      </c>
      <c r="AD22" s="136">
        <v>0.36445787799999996</v>
      </c>
      <c r="AE22" s="137"/>
      <c r="AF22" s="138">
        <v>367.71453791999988</v>
      </c>
      <c r="AG22" s="138">
        <v>6641.6385596119972</v>
      </c>
      <c r="AH22" s="138">
        <v>10178.630458193602</v>
      </c>
      <c r="AI22" s="138">
        <v>95.989571999999995</v>
      </c>
      <c r="AJ22" s="138">
        <v>33.592945999999998</v>
      </c>
      <c r="AK22" s="138" t="s">
        <v>385</v>
      </c>
      <c r="AL22" s="147" t="s">
        <v>49</v>
      </c>
    </row>
    <row r="23" spans="1:38" s="2" customFormat="1" ht="26.25" customHeight="1" thickBot="1" x14ac:dyDescent="0.25">
      <c r="A23" s="63" t="s">
        <v>70</v>
      </c>
      <c r="B23" s="67" t="s">
        <v>363</v>
      </c>
      <c r="C23" s="64" t="s">
        <v>359</v>
      </c>
      <c r="D23" s="110"/>
      <c r="E23" s="136">
        <v>0.46852711499999999</v>
      </c>
      <c r="F23" s="136">
        <v>8.8798335000000006E-2</v>
      </c>
      <c r="G23" s="136">
        <v>3.2190000000000002E-4</v>
      </c>
      <c r="H23" s="136">
        <v>1.1988E-4</v>
      </c>
      <c r="I23" s="136">
        <v>2.9541540000000002E-2</v>
      </c>
      <c r="J23" s="136">
        <v>2.9541540000000002E-2</v>
      </c>
      <c r="K23" s="136">
        <v>2.9541540000000002E-2</v>
      </c>
      <c r="L23" s="136">
        <v>1.813851E-2</v>
      </c>
      <c r="M23" s="136">
        <v>1.8597062100000001</v>
      </c>
      <c r="N23" s="136" t="s">
        <v>395</v>
      </c>
      <c r="O23" s="136">
        <v>1.6095000000000001E-4</v>
      </c>
      <c r="P23" s="136" t="s">
        <v>395</v>
      </c>
      <c r="Q23" s="136" t="s">
        <v>395</v>
      </c>
      <c r="R23" s="136">
        <v>8.0475000000000013E-4</v>
      </c>
      <c r="S23" s="136">
        <v>2.7361499999999997E-2</v>
      </c>
      <c r="T23" s="136">
        <v>1.1266500000000001E-3</v>
      </c>
      <c r="U23" s="136">
        <v>1.6095000000000001E-4</v>
      </c>
      <c r="V23" s="136">
        <v>1.6095000000000002E-2</v>
      </c>
      <c r="W23" s="136" t="s">
        <v>395</v>
      </c>
      <c r="X23" s="136">
        <v>5.0505000000000005E-4</v>
      </c>
      <c r="Y23" s="136">
        <v>7.8255000000000002E-4</v>
      </c>
      <c r="Z23" s="136" t="s">
        <v>395</v>
      </c>
      <c r="AA23" s="136" t="s">
        <v>395</v>
      </c>
      <c r="AB23" s="136">
        <v>1.2876000000000001E-3</v>
      </c>
      <c r="AC23" s="136" t="s">
        <v>395</v>
      </c>
      <c r="AD23" s="136" t="s">
        <v>395</v>
      </c>
      <c r="AE23" s="137"/>
      <c r="AF23" s="136">
        <v>688.36198438680003</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2.3133307957758644</v>
      </c>
      <c r="F24" s="136">
        <v>0.11003141787724049</v>
      </c>
      <c r="G24" s="136">
        <v>2.124368148749503</v>
      </c>
      <c r="H24" s="136">
        <v>2.4247027343315668E-2</v>
      </c>
      <c r="I24" s="136">
        <v>0.62858444526686263</v>
      </c>
      <c r="J24" s="136">
        <v>0.85834996847201128</v>
      </c>
      <c r="K24" s="136">
        <v>1.3192468984865049</v>
      </c>
      <c r="L24" s="136">
        <v>0.10234831571021115</v>
      </c>
      <c r="M24" s="136">
        <v>3.3328425959788528</v>
      </c>
      <c r="N24" s="136">
        <v>2.4801925940674541E-3</v>
      </c>
      <c r="O24" s="136">
        <v>6.6185388734891679E-4</v>
      </c>
      <c r="P24" s="136">
        <v>2.1662759572373077E-3</v>
      </c>
      <c r="Q24" s="136">
        <v>2.8986797710140845E-3</v>
      </c>
      <c r="R24" s="136">
        <v>1.9733646263800312E-3</v>
      </c>
      <c r="S24" s="136">
        <v>1.2444728000940424E-3</v>
      </c>
      <c r="T24" s="136">
        <v>3.270356625799585E-2</v>
      </c>
      <c r="U24" s="136">
        <v>4.4622872870647787E-3</v>
      </c>
      <c r="V24" s="136">
        <v>2.8471770541061141E-2</v>
      </c>
      <c r="W24" s="136">
        <v>1.542523239710358E-2</v>
      </c>
      <c r="X24" s="136">
        <v>3.3664929149367475E-4</v>
      </c>
      <c r="Y24" s="136">
        <v>5.6964931234279462E-4</v>
      </c>
      <c r="Z24" s="136">
        <v>1.9636841787053837E-4</v>
      </c>
      <c r="AA24" s="136">
        <v>1.5258401963870073E-4</v>
      </c>
      <c r="AB24" s="136">
        <v>1.2552510413457083E-3</v>
      </c>
      <c r="AC24" s="136">
        <v>2.787478905462046E-3</v>
      </c>
      <c r="AD24" s="136">
        <v>1.4483050605538024E-3</v>
      </c>
      <c r="AE24" s="137"/>
      <c r="AF24" s="138">
        <v>378.64056610731012</v>
      </c>
      <c r="AG24" s="138">
        <v>2270.8362721839999</v>
      </c>
      <c r="AH24" s="138">
        <v>17535.066338703993</v>
      </c>
      <c r="AI24" s="138">
        <v>1417.0060557368797</v>
      </c>
      <c r="AJ24" s="138" t="s">
        <v>392</v>
      </c>
      <c r="AK24" s="138" t="s">
        <v>392</v>
      </c>
      <c r="AL24" s="147" t="s">
        <v>49</v>
      </c>
    </row>
    <row r="25" spans="1:38" s="2" customFormat="1" ht="26.25" customHeight="1" thickBot="1" x14ac:dyDescent="0.25">
      <c r="A25" s="63" t="s">
        <v>73</v>
      </c>
      <c r="B25" s="67" t="s">
        <v>74</v>
      </c>
      <c r="C25" s="69" t="s">
        <v>75</v>
      </c>
      <c r="D25" s="65"/>
      <c r="E25" s="136">
        <v>6.2046325422169216E-2</v>
      </c>
      <c r="F25" s="136">
        <v>7.0262697197160068E-4</v>
      </c>
      <c r="G25" s="136">
        <v>1.6576978295619656E-2</v>
      </c>
      <c r="H25" s="136" t="s">
        <v>395</v>
      </c>
      <c r="I25" s="136">
        <v>4.3869133957701652E-4</v>
      </c>
      <c r="J25" s="136">
        <v>4.3869133957701652E-4</v>
      </c>
      <c r="K25" s="136">
        <v>4.3869133957701652E-4</v>
      </c>
      <c r="L25" s="136">
        <v>2.1057184299696797E-4</v>
      </c>
      <c r="M25" s="136">
        <v>4.2537797578281973E-2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86.945923318277735</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4.9246778691580208E-2</v>
      </c>
      <c r="F26" s="136">
        <v>4.1051236457192536E-4</v>
      </c>
      <c r="G26" s="136">
        <v>1.3690277834378489E-2</v>
      </c>
      <c r="H26" s="136" t="s">
        <v>395</v>
      </c>
      <c r="I26" s="136">
        <v>2.7356726501243854E-4</v>
      </c>
      <c r="J26" s="136">
        <v>2.7356726501243854E-4</v>
      </c>
      <c r="K26" s="136">
        <v>2.7356726501243854E-4</v>
      </c>
      <c r="L26" s="136">
        <v>1.3131228720597051E-4</v>
      </c>
      <c r="M26" s="136">
        <v>1.2128648324101498E-2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10.186392861562002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13.123254409628277</v>
      </c>
      <c r="F27" s="136">
        <v>17.282538106813856</v>
      </c>
      <c r="G27" s="136">
        <v>0.23592643084021461</v>
      </c>
      <c r="H27" s="136">
        <v>0.38584278854516291</v>
      </c>
      <c r="I27" s="136">
        <v>0.39952184668265556</v>
      </c>
      <c r="J27" s="136">
        <v>0.39952184668265556</v>
      </c>
      <c r="K27" s="136">
        <v>0.39952184668265556</v>
      </c>
      <c r="L27" s="136">
        <v>0.22021362933914945</v>
      </c>
      <c r="M27" s="136">
        <v>176.81476832696245</v>
      </c>
      <c r="N27" s="136">
        <v>6.4756150643220698</v>
      </c>
      <c r="O27" s="136">
        <v>7.6785420899314961E-4</v>
      </c>
      <c r="P27" s="136">
        <v>6.0774244478096259E-3</v>
      </c>
      <c r="Q27" s="136">
        <v>2.0169900665778457E-4</v>
      </c>
      <c r="R27" s="136">
        <v>8.095440591049918E-3</v>
      </c>
      <c r="S27" s="136">
        <v>0.12878789309288882</v>
      </c>
      <c r="T27" s="136">
        <v>6.5085483446040374E-3</v>
      </c>
      <c r="U27" s="136">
        <v>1.3770782673301361E-4</v>
      </c>
      <c r="V27" s="136">
        <v>0.10783613585939078</v>
      </c>
      <c r="W27" s="136">
        <v>0.38270859999999995</v>
      </c>
      <c r="X27" s="136">
        <v>6.4873452115000001E-3</v>
      </c>
      <c r="Y27" s="136">
        <v>9.0061215519000003E-3</v>
      </c>
      <c r="Z27" s="136">
        <v>5.0064368431000008E-3</v>
      </c>
      <c r="AA27" s="136">
        <v>9.3369314527000005E-3</v>
      </c>
      <c r="AB27" s="136">
        <v>2.9836835059200005E-2</v>
      </c>
      <c r="AC27" s="136">
        <v>3.1608949999999998E-4</v>
      </c>
      <c r="AD27" s="136">
        <v>6.7529199999999997E-5</v>
      </c>
      <c r="AE27" s="137"/>
      <c r="AF27" s="138">
        <v>32389.793645718601</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3.0505591344741156</v>
      </c>
      <c r="F28" s="136">
        <v>0.69605976435487737</v>
      </c>
      <c r="G28" s="136">
        <v>0.12140303499318984</v>
      </c>
      <c r="H28" s="136">
        <v>1.249049402480451E-2</v>
      </c>
      <c r="I28" s="136">
        <v>0.40647068862914126</v>
      </c>
      <c r="J28" s="136">
        <v>0.40647068862914126</v>
      </c>
      <c r="K28" s="136">
        <v>0.40647068862914126</v>
      </c>
      <c r="L28" s="136">
        <v>0.24523967650963077</v>
      </c>
      <c r="M28" s="136">
        <v>7.1503480259712937</v>
      </c>
      <c r="N28" s="136">
        <v>0.24221769297290677</v>
      </c>
      <c r="O28" s="136">
        <v>3.5722786145522386E-5</v>
      </c>
      <c r="P28" s="136">
        <v>9.7310568558057098E-4</v>
      </c>
      <c r="Q28" s="136">
        <v>2.1585907681136888E-5</v>
      </c>
      <c r="R28" s="136">
        <v>2.0829165356836786E-3</v>
      </c>
      <c r="S28" s="136">
        <v>2.9461640805763131E-2</v>
      </c>
      <c r="T28" s="136">
        <v>1.2537967345125098E-3</v>
      </c>
      <c r="U28" s="136">
        <v>1.9211637937807942E-5</v>
      </c>
      <c r="V28" s="136">
        <v>1.9885548257334029E-2</v>
      </c>
      <c r="W28" s="136">
        <v>0.10600789999999999</v>
      </c>
      <c r="X28" s="136">
        <v>2.9050084713999999E-3</v>
      </c>
      <c r="Y28" s="136">
        <v>3.2963930743999999E-3</v>
      </c>
      <c r="Z28" s="136">
        <v>2.5374156387000003E-3</v>
      </c>
      <c r="AA28" s="136">
        <v>2.7846409317999997E-3</v>
      </c>
      <c r="AB28" s="136">
        <v>1.1523458116299999E-2</v>
      </c>
      <c r="AC28" s="136">
        <v>6.0653899999999999E-5</v>
      </c>
      <c r="AD28" s="136">
        <v>1.4090800000000001E-5</v>
      </c>
      <c r="AE28" s="137"/>
      <c r="AF28" s="138">
        <v>7191.4994197250999</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19.668595401824192</v>
      </c>
      <c r="F29" s="136">
        <v>1.6786309511402828</v>
      </c>
      <c r="G29" s="136">
        <v>0.39445645284124164</v>
      </c>
      <c r="H29" s="136">
        <v>6.8932363333384103E-3</v>
      </c>
      <c r="I29" s="136">
        <v>0.75392114903499374</v>
      </c>
      <c r="J29" s="136">
        <v>0.75392114903499374</v>
      </c>
      <c r="K29" s="136">
        <v>0.75392114903499374</v>
      </c>
      <c r="L29" s="136">
        <v>0.4053016577900157</v>
      </c>
      <c r="M29" s="136">
        <v>5.1611217594689638</v>
      </c>
      <c r="N29" s="136">
        <v>2.0186617285295385E-2</v>
      </c>
      <c r="O29" s="136">
        <v>2.6970419038818917E-5</v>
      </c>
      <c r="P29" s="136">
        <v>2.6271753444906732E-3</v>
      </c>
      <c r="Q29" s="136">
        <v>4.9834955760248144E-5</v>
      </c>
      <c r="R29" s="136">
        <v>6.2507845371864426E-3</v>
      </c>
      <c r="S29" s="136">
        <v>8.6589024359402841E-2</v>
      </c>
      <c r="T29" s="136">
        <v>3.5537687033487492E-3</v>
      </c>
      <c r="U29" s="136">
        <v>4.9639437554658159E-5</v>
      </c>
      <c r="V29" s="136">
        <v>5.7480229241371986E-2</v>
      </c>
      <c r="W29" s="136">
        <v>0.15000430000000001</v>
      </c>
      <c r="X29" s="136">
        <v>2.1429180606999999E-3</v>
      </c>
      <c r="Y29" s="136">
        <v>1.2976559367900001E-2</v>
      </c>
      <c r="Z29" s="136">
        <v>1.4500412211000001E-2</v>
      </c>
      <c r="AA29" s="136">
        <v>3.3334280943999998E-3</v>
      </c>
      <c r="AB29" s="136">
        <v>3.2953317734000002E-2</v>
      </c>
      <c r="AC29" s="136">
        <v>6.9007300000000006E-5</v>
      </c>
      <c r="AD29" s="136">
        <v>2.7357900000000001E-5</v>
      </c>
      <c r="AE29" s="137"/>
      <c r="AF29" s="138">
        <v>21058.827524749398</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7.3725859049063425E-2</v>
      </c>
      <c r="F30" s="136">
        <v>0.55880846405570361</v>
      </c>
      <c r="G30" s="136">
        <v>2.8525025491053413E-3</v>
      </c>
      <c r="H30" s="136">
        <v>6.2221715865283013E-4</v>
      </c>
      <c r="I30" s="136">
        <v>1.0456170002542052E-2</v>
      </c>
      <c r="J30" s="136">
        <v>1.0456170002542052E-2</v>
      </c>
      <c r="K30" s="136">
        <v>1.0456170002542052E-2</v>
      </c>
      <c r="L30" s="136">
        <v>1.5872152655848314E-3</v>
      </c>
      <c r="M30" s="136">
        <v>4.0870705709513384</v>
      </c>
      <c r="N30" s="136">
        <v>0.11062238963075283</v>
      </c>
      <c r="O30" s="136">
        <v>1.6340524769260106E-5</v>
      </c>
      <c r="P30" s="136">
        <v>9.6026274720815058E-5</v>
      </c>
      <c r="Q30" s="136">
        <v>6.9112275445924461E-6</v>
      </c>
      <c r="R30" s="136">
        <v>1.1805868848227216E-4</v>
      </c>
      <c r="S30" s="136">
        <v>1.889482032719354E-3</v>
      </c>
      <c r="T30" s="136">
        <v>1.0003945059296186E-4</v>
      </c>
      <c r="U30" s="136">
        <v>3.4992119504038185E-6</v>
      </c>
      <c r="V30" s="136">
        <v>6.3913382513407141E-2</v>
      </c>
      <c r="W30" s="136">
        <v>8.4031000000000002E-3</v>
      </c>
      <c r="X30" s="136">
        <v>1.150547832E-4</v>
      </c>
      <c r="Y30" s="136">
        <v>1.7740296890000001E-4</v>
      </c>
      <c r="Z30" s="136">
        <v>8.0785040000000009E-5</v>
      </c>
      <c r="AA30" s="136">
        <v>2.0300248819999999E-4</v>
      </c>
      <c r="AB30" s="136">
        <v>5.7624528029999998E-4</v>
      </c>
      <c r="AC30" s="136">
        <v>8.4031999999999994E-6</v>
      </c>
      <c r="AD30" s="136">
        <v>5.2356999999999997E-6</v>
      </c>
      <c r="AE30" s="137"/>
      <c r="AF30" s="138">
        <v>475.37681963929998</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3.865847225254432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0.18272863214466106</v>
      </c>
      <c r="J32" s="136">
        <v>0.34168937394407722</v>
      </c>
      <c r="K32" s="136">
        <v>0.44869122428656294</v>
      </c>
      <c r="L32" s="136">
        <v>1.8821049110900087E-2</v>
      </c>
      <c r="M32" s="136" t="s">
        <v>385</v>
      </c>
      <c r="N32" s="136">
        <v>0.47071572546238766</v>
      </c>
      <c r="O32" s="136">
        <v>2.1753836120953778E-3</v>
      </c>
      <c r="P32" s="136" t="s">
        <v>395</v>
      </c>
      <c r="Q32" s="136">
        <v>1.4507869298346675E-12</v>
      </c>
      <c r="R32" s="136">
        <v>0.17447514701626232</v>
      </c>
      <c r="S32" s="136">
        <v>3.8206583091822144</v>
      </c>
      <c r="T32" s="136">
        <v>2.756243870483702E-2</v>
      </c>
      <c r="U32" s="136">
        <v>3.6545726428932226E-3</v>
      </c>
      <c r="V32" s="136">
        <v>1.4507869298346663</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15157.303288408801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9.9812364420631516E-2</v>
      </c>
      <c r="J33" s="136">
        <v>0.18483771189005826</v>
      </c>
      <c r="K33" s="136">
        <v>0.36967542378011653</v>
      </c>
      <c r="L33" s="136">
        <v>3.9185594920692415E-3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15157.303288408801</v>
      </c>
      <c r="AL33" s="147" t="s">
        <v>382</v>
      </c>
    </row>
    <row r="34" spans="1:38" s="2" customFormat="1" ht="26.25" customHeight="1" thickBot="1" x14ac:dyDescent="0.25">
      <c r="A34" s="63" t="s">
        <v>70</v>
      </c>
      <c r="B34" s="63" t="s">
        <v>93</v>
      </c>
      <c r="C34" s="64" t="s">
        <v>94</v>
      </c>
      <c r="D34" s="65"/>
      <c r="E34" s="136">
        <v>2.5973683939774155</v>
      </c>
      <c r="F34" s="136">
        <v>0.23049166091593476</v>
      </c>
      <c r="G34" s="136">
        <v>9.9136198243412804E-4</v>
      </c>
      <c r="H34" s="136">
        <v>3.4697669385194479E-4</v>
      </c>
      <c r="I34" s="136">
        <v>6.7908295796737767E-2</v>
      </c>
      <c r="J34" s="136">
        <v>7.1378062735257222E-2</v>
      </c>
      <c r="K34" s="136">
        <v>7.5343510664993729E-2</v>
      </c>
      <c r="L34" s="136">
        <v>4.4140392267879552E-2</v>
      </c>
      <c r="M34" s="136">
        <v>0.53037866060225836</v>
      </c>
      <c r="N34" s="136" t="s">
        <v>395</v>
      </c>
      <c r="O34" s="136">
        <v>4.9568099121706402E-4</v>
      </c>
      <c r="P34" s="136" t="s">
        <v>395</v>
      </c>
      <c r="Q34" s="136" t="s">
        <v>395</v>
      </c>
      <c r="R34" s="136">
        <v>2.4784049560853199E-3</v>
      </c>
      <c r="S34" s="136">
        <v>8.4265768506900873E-2</v>
      </c>
      <c r="T34" s="136">
        <v>3.4697669385194484E-3</v>
      </c>
      <c r="U34" s="136">
        <v>4.9568099121706402E-4</v>
      </c>
      <c r="V34" s="136">
        <v>4.9568099121706399E-2</v>
      </c>
      <c r="W34" s="136">
        <v>4.9568099121706398E-3</v>
      </c>
      <c r="X34" s="136">
        <v>1.4870429736511918E-3</v>
      </c>
      <c r="Y34" s="136">
        <v>2.4784049560853199E-3</v>
      </c>
      <c r="Z34" s="136">
        <v>1.8439332873274784E-6</v>
      </c>
      <c r="AA34" s="136">
        <v>4.2628565244667509E-7</v>
      </c>
      <c r="AB34" s="136">
        <v>3.967718148676286E-3</v>
      </c>
      <c r="AC34" s="136">
        <v>3.9654479297365124E-4</v>
      </c>
      <c r="AD34" s="136">
        <v>0.49568099121706399</v>
      </c>
      <c r="AE34" s="137"/>
      <c r="AF34" s="138">
        <v>2106.6439999999998</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0.21479139505357847</v>
      </c>
      <c r="F36" s="136">
        <v>7.3132000837914492E-3</v>
      </c>
      <c r="G36" s="136">
        <v>5.4171852472529251E-2</v>
      </c>
      <c r="H36" s="136">
        <v>1.8960148365385239E-5</v>
      </c>
      <c r="I36" s="136">
        <v>1.5168118692308189E-2</v>
      </c>
      <c r="J36" s="136">
        <v>1.6793274266484071E-2</v>
      </c>
      <c r="K36" s="136">
        <v>1.6793274266484071E-2</v>
      </c>
      <c r="L36" s="136">
        <v>2.0151929119780884E-3</v>
      </c>
      <c r="M36" s="136">
        <v>2.0043585414835825E-2</v>
      </c>
      <c r="N36" s="136">
        <v>4.8754667225276322E-4</v>
      </c>
      <c r="O36" s="136">
        <v>5.4171852472529253E-5</v>
      </c>
      <c r="P36" s="136">
        <v>5.4171852472529253E-5</v>
      </c>
      <c r="Q36" s="136">
        <v>1.8418429840659949E-3</v>
      </c>
      <c r="R36" s="136">
        <v>1.9501866890110529E-3</v>
      </c>
      <c r="S36" s="136">
        <v>3.3857407795330782E-3</v>
      </c>
      <c r="T36" s="136">
        <v>8.6674963956046805E-2</v>
      </c>
      <c r="U36" s="136">
        <v>5.6880445096155706E-4</v>
      </c>
      <c r="V36" s="136">
        <v>3.250311148351755E-3</v>
      </c>
      <c r="W36" s="136">
        <v>1.2730385331044376E-4</v>
      </c>
      <c r="X36" s="136">
        <v>8.1257778708793883E-5</v>
      </c>
      <c r="Y36" s="136">
        <v>1.3542963118132314E-4</v>
      </c>
      <c r="Z36" s="136">
        <v>1.0075964559890442E-7</v>
      </c>
      <c r="AA36" s="136">
        <v>2.3293896563187581E-8</v>
      </c>
      <c r="AB36" s="136">
        <v>2.1681146343227912E-4</v>
      </c>
      <c r="AC36" s="136">
        <v>3.7920296730770478E-4</v>
      </c>
      <c r="AD36" s="136">
        <v>1.5438977954670835E-3</v>
      </c>
      <c r="AE36" s="137"/>
      <c r="AF36" s="138">
        <v>115.57699634595515</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3.034852072821693</v>
      </c>
      <c r="F37" s="136">
        <v>0.11913574443138976</v>
      </c>
      <c r="G37" s="136">
        <v>8.3429606249151738E-4</v>
      </c>
      <c r="H37" s="136" t="s">
        <v>385</v>
      </c>
      <c r="I37" s="136">
        <v>1.0597714601526729E-4</v>
      </c>
      <c r="J37" s="136">
        <v>1.0597714601526729E-4</v>
      </c>
      <c r="K37" s="136">
        <v>1.0597714601526729E-4</v>
      </c>
      <c r="L37" s="136">
        <v>4.2390858406106922E-6</v>
      </c>
      <c r="M37" s="136">
        <v>0.35531961125545747</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17033.592981885999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2.7133320336842766</v>
      </c>
      <c r="F39" s="136">
        <v>0.22469734155111082</v>
      </c>
      <c r="G39" s="136">
        <v>2.1568100971935493</v>
      </c>
      <c r="H39" s="136" t="s">
        <v>392</v>
      </c>
      <c r="I39" s="136">
        <v>0.82420552003256276</v>
      </c>
      <c r="J39" s="136">
        <v>0.99591086857976363</v>
      </c>
      <c r="K39" s="136">
        <v>1.4659910977522419</v>
      </c>
      <c r="L39" s="136">
        <v>6.9926012906615445E-2</v>
      </c>
      <c r="M39" s="136">
        <v>4.2788283977365724</v>
      </c>
      <c r="N39" s="136">
        <v>0.20727769237992896</v>
      </c>
      <c r="O39" s="136">
        <v>6.0447175185218962E-3</v>
      </c>
      <c r="P39" s="136">
        <v>1.1897237035378014E-2</v>
      </c>
      <c r="Q39" s="136">
        <v>8.1612315468437349E-3</v>
      </c>
      <c r="R39" s="136">
        <v>2.528882881211051E-2</v>
      </c>
      <c r="S39" s="136">
        <v>2.9236376191997676E-2</v>
      </c>
      <c r="T39" s="136">
        <v>2.9656231785093013E-2</v>
      </c>
      <c r="U39" s="136">
        <v>2.8776099314171059E-3</v>
      </c>
      <c r="V39" s="136">
        <v>0.43101848483535266</v>
      </c>
      <c r="W39" s="136">
        <v>0.38367793237436243</v>
      </c>
      <c r="X39" s="136">
        <v>9.4674220818802779E-2</v>
      </c>
      <c r="Y39" s="136">
        <v>0.12713533210619427</v>
      </c>
      <c r="Z39" s="136">
        <v>5.9612126083957606E-2</v>
      </c>
      <c r="AA39" s="136">
        <v>5.0312452607759052E-2</v>
      </c>
      <c r="AB39" s="136">
        <v>0.33173413161671372</v>
      </c>
      <c r="AC39" s="136">
        <v>2.0475239077694276E-3</v>
      </c>
      <c r="AD39" s="136">
        <v>0.21340361656361448</v>
      </c>
      <c r="AE39" s="137"/>
      <c r="AF39" s="138">
        <v>339.61901287740903</v>
      </c>
      <c r="AG39" s="138">
        <v>3227.7169639648632</v>
      </c>
      <c r="AH39" s="138">
        <v>43118.772611796863</v>
      </c>
      <c r="AI39" s="138">
        <v>193.9529050540001</v>
      </c>
      <c r="AJ39" s="138" t="s">
        <v>392</v>
      </c>
      <c r="AK39" s="138" t="s">
        <v>385</v>
      </c>
      <c r="AL39" s="147" t="s">
        <v>49</v>
      </c>
    </row>
    <row r="40" spans="1:38" s="2" customFormat="1" ht="26.25" customHeight="1" thickBot="1" x14ac:dyDescent="0.25">
      <c r="A40" s="63" t="s">
        <v>70</v>
      </c>
      <c r="B40" s="63" t="s">
        <v>105</v>
      </c>
      <c r="C40" s="64" t="s">
        <v>361</v>
      </c>
      <c r="D40" s="65"/>
      <c r="E40" s="136">
        <v>0.13255531249999999</v>
      </c>
      <c r="F40" s="136">
        <v>1.37190625E-2</v>
      </c>
      <c r="G40" s="136">
        <v>8.1249999999999996E-5</v>
      </c>
      <c r="H40" s="136">
        <v>3.2499999999999997E-5</v>
      </c>
      <c r="I40" s="136">
        <v>8.5474999999999995E-3</v>
      </c>
      <c r="J40" s="136">
        <v>8.5474999999999995E-3</v>
      </c>
      <c r="K40" s="136">
        <v>8.5474999999999995E-3</v>
      </c>
      <c r="L40" s="136">
        <v>5.3056249999999996E-3</v>
      </c>
      <c r="M40" s="136">
        <v>4.3769374999999999E-2</v>
      </c>
      <c r="N40" s="136" t="s">
        <v>395</v>
      </c>
      <c r="O40" s="136">
        <v>4.0624999999999998E-5</v>
      </c>
      <c r="P40" s="136" t="s">
        <v>395</v>
      </c>
      <c r="Q40" s="136" t="s">
        <v>395</v>
      </c>
      <c r="R40" s="136">
        <v>2.0312499999999999E-4</v>
      </c>
      <c r="S40" s="136">
        <v>6.9062500000000001E-3</v>
      </c>
      <c r="T40" s="136">
        <v>2.8437500000000007E-4</v>
      </c>
      <c r="U40" s="136">
        <v>4.0624999999999998E-5</v>
      </c>
      <c r="V40" s="136">
        <v>4.0625000000000001E-3</v>
      </c>
      <c r="W40" s="136" t="s">
        <v>395</v>
      </c>
      <c r="X40" s="136">
        <v>1.2187499999999999E-4</v>
      </c>
      <c r="Y40" s="136">
        <v>2.0312499999999999E-4</v>
      </c>
      <c r="Z40" s="136" t="s">
        <v>395</v>
      </c>
      <c r="AA40" s="136" t="s">
        <v>395</v>
      </c>
      <c r="AB40" s="136">
        <v>3.2499999999999999E-4</v>
      </c>
      <c r="AC40" s="136" t="s">
        <v>395</v>
      </c>
      <c r="AD40" s="136" t="s">
        <v>395</v>
      </c>
      <c r="AE40" s="137"/>
      <c r="AF40" s="138">
        <v>173.34889845000001</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3.9868825586125074</v>
      </c>
      <c r="F41" s="136">
        <v>43.422686771959796</v>
      </c>
      <c r="G41" s="136">
        <v>6.2544142565480119</v>
      </c>
      <c r="H41" s="136">
        <v>0.82138224564178408</v>
      </c>
      <c r="I41" s="136">
        <v>22.653889113781609</v>
      </c>
      <c r="J41" s="136">
        <v>23.06814123244331</v>
      </c>
      <c r="K41" s="136">
        <v>25.01676221303552</v>
      </c>
      <c r="L41" s="136">
        <v>1.8561013373575563</v>
      </c>
      <c r="M41" s="136">
        <v>211.80762962758672</v>
      </c>
      <c r="N41" s="136">
        <v>0.36708865468887902</v>
      </c>
      <c r="O41" s="136">
        <v>0.12468487462302129</v>
      </c>
      <c r="P41" s="136">
        <v>0.12536822738656991</v>
      </c>
      <c r="Q41" s="136">
        <v>0.1479873729737067</v>
      </c>
      <c r="R41" s="136">
        <v>0.81537476589933833</v>
      </c>
      <c r="S41" s="136">
        <v>0.17303249972241549</v>
      </c>
      <c r="T41" s="136">
        <v>0.10961573971345924</v>
      </c>
      <c r="U41" s="136">
        <v>4.7672166523992844E-2</v>
      </c>
      <c r="V41" s="136">
        <v>2.853268623870727</v>
      </c>
      <c r="W41" s="136">
        <v>4.5880986790568876</v>
      </c>
      <c r="X41" s="136">
        <v>4.6467173568039266</v>
      </c>
      <c r="Y41" s="136">
        <v>3.2900925259710565</v>
      </c>
      <c r="Z41" s="136">
        <v>1.8989318142178075</v>
      </c>
      <c r="AA41" s="136">
        <v>2.4468488741480652</v>
      </c>
      <c r="AB41" s="136">
        <v>12.282590571140855</v>
      </c>
      <c r="AC41" s="136">
        <v>3.1695690326419026</v>
      </c>
      <c r="AD41" s="136">
        <v>0.16327680295291597</v>
      </c>
      <c r="AE41" s="137"/>
      <c r="AF41" s="138">
        <v>968</v>
      </c>
      <c r="AG41" s="138">
        <v>10413.306148792653</v>
      </c>
      <c r="AH41" s="138">
        <v>65899.93457064814</v>
      </c>
      <c r="AI41" s="138">
        <v>12140.7071000899</v>
      </c>
      <c r="AJ41" s="138" t="s">
        <v>392</v>
      </c>
      <c r="AK41" s="138" t="s">
        <v>385</v>
      </c>
      <c r="AL41" s="147" t="s">
        <v>49</v>
      </c>
    </row>
    <row r="42" spans="1:38" s="2" customFormat="1" ht="26.25" customHeight="1" thickBot="1" x14ac:dyDescent="0.25">
      <c r="A42" s="63" t="s">
        <v>70</v>
      </c>
      <c r="B42" s="63" t="s">
        <v>107</v>
      </c>
      <c r="C42" s="64" t="s">
        <v>108</v>
      </c>
      <c r="D42" s="65"/>
      <c r="E42" s="136">
        <v>8.6756627200000019E-2</v>
      </c>
      <c r="F42" s="136">
        <v>5.4834876800000015E-2</v>
      </c>
      <c r="G42" s="136">
        <v>9.2672000000000023E-5</v>
      </c>
      <c r="H42" s="136">
        <v>2.6966400000000007E-5</v>
      </c>
      <c r="I42" s="136">
        <v>4.8317512000000005E-3</v>
      </c>
      <c r="J42" s="136">
        <v>4.8317512000000005E-3</v>
      </c>
      <c r="K42" s="136">
        <v>4.8317512000000005E-3</v>
      </c>
      <c r="L42" s="136">
        <v>2.7732528000000006E-3</v>
      </c>
      <c r="M42" s="136">
        <v>1.9683530128000006</v>
      </c>
      <c r="N42" s="136" t="s">
        <v>395</v>
      </c>
      <c r="O42" s="136">
        <v>4.6336000000000012E-5</v>
      </c>
      <c r="P42" s="136" t="s">
        <v>395</v>
      </c>
      <c r="Q42" s="136" t="s">
        <v>395</v>
      </c>
      <c r="R42" s="136">
        <v>2.3168000000000009E-4</v>
      </c>
      <c r="S42" s="136">
        <v>7.8771200000000013E-3</v>
      </c>
      <c r="T42" s="136">
        <v>3.2435200000000008E-4</v>
      </c>
      <c r="U42" s="136">
        <v>4.6336000000000012E-5</v>
      </c>
      <c r="V42" s="136">
        <v>4.6336000000000016E-3</v>
      </c>
      <c r="W42" s="136" t="s">
        <v>395</v>
      </c>
      <c r="X42" s="136">
        <v>1.6426400000000004E-4</v>
      </c>
      <c r="Y42" s="136">
        <v>2.0642400000000006E-4</v>
      </c>
      <c r="Z42" s="136" t="s">
        <v>395</v>
      </c>
      <c r="AA42" s="136" t="s">
        <v>395</v>
      </c>
      <c r="AB42" s="136">
        <v>3.7068800000000009E-4</v>
      </c>
      <c r="AC42" s="136" t="s">
        <v>395</v>
      </c>
      <c r="AD42" s="136" t="s">
        <v>395</v>
      </c>
      <c r="AE42" s="137"/>
      <c r="AF42" s="138">
        <v>199.51588053790405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0.13348606864631365</v>
      </c>
      <c r="F43" s="136">
        <v>3.4556416910485575E-2</v>
      </c>
      <c r="G43" s="136">
        <v>0.17983696463555171</v>
      </c>
      <c r="H43" s="136" t="s">
        <v>395</v>
      </c>
      <c r="I43" s="136">
        <v>3.7655176326992772E-2</v>
      </c>
      <c r="J43" s="136">
        <v>8.5965154059399931E-2</v>
      </c>
      <c r="K43" s="136">
        <v>0.18802570936109939</v>
      </c>
      <c r="L43" s="136">
        <v>5.9701981281947312E-3</v>
      </c>
      <c r="M43" s="136">
        <v>0.34099468859149989</v>
      </c>
      <c r="N43" s="136">
        <v>5.8739666115897461E-2</v>
      </c>
      <c r="O43" s="136">
        <v>1.1052570605220918E-3</v>
      </c>
      <c r="P43" s="136">
        <v>2.4131739455396832E-3</v>
      </c>
      <c r="Q43" s="136">
        <v>1.6868648919835896E-3</v>
      </c>
      <c r="R43" s="136">
        <v>6.0625079029490636E-3</v>
      </c>
      <c r="S43" s="136">
        <v>8.8957218657433803E-3</v>
      </c>
      <c r="T43" s="136">
        <v>1.9174604655578339E-2</v>
      </c>
      <c r="U43" s="136">
        <v>6.5409216149682232E-4</v>
      </c>
      <c r="V43" s="136">
        <v>9.7258050001823651E-2</v>
      </c>
      <c r="W43" s="136">
        <v>0.11245822369881443</v>
      </c>
      <c r="X43" s="136">
        <v>2.7917164377031796E-2</v>
      </c>
      <c r="Y43" s="136">
        <v>3.6693084869445655E-2</v>
      </c>
      <c r="Z43" s="136">
        <v>1.4786571056651703E-2</v>
      </c>
      <c r="AA43" s="136">
        <v>1.187676559203079E-2</v>
      </c>
      <c r="AB43" s="136">
        <v>9.127358589515995E-2</v>
      </c>
      <c r="AC43" s="136">
        <v>2.9506595007229916E-4</v>
      </c>
      <c r="AD43" s="136">
        <v>5.3111813320060861E-2</v>
      </c>
      <c r="AE43" s="137"/>
      <c r="AF43" s="138">
        <v>98.518344659137114</v>
      </c>
      <c r="AG43" s="138">
        <v>194.84100155876681</v>
      </c>
      <c r="AH43" s="138">
        <v>1277.4537399595997</v>
      </c>
      <c r="AI43" s="138">
        <v>76.055979198439545</v>
      </c>
      <c r="AJ43" s="138" t="s">
        <v>392</v>
      </c>
      <c r="AK43" s="138" t="s">
        <v>385</v>
      </c>
      <c r="AL43" s="147" t="s">
        <v>49</v>
      </c>
    </row>
    <row r="44" spans="1:38" s="2" customFormat="1" ht="26.25" customHeight="1" thickBot="1" x14ac:dyDescent="0.25">
      <c r="A44" s="63" t="s">
        <v>70</v>
      </c>
      <c r="B44" s="63" t="s">
        <v>111</v>
      </c>
      <c r="C44" s="64" t="s">
        <v>112</v>
      </c>
      <c r="D44" s="65"/>
      <c r="E44" s="136">
        <v>2.8565295159211392</v>
      </c>
      <c r="F44" s="136">
        <v>0.51090836684299046</v>
      </c>
      <c r="G44" s="136">
        <v>1.8478733458490938E-3</v>
      </c>
      <c r="H44" s="136">
        <v>6.9129577901630586E-4</v>
      </c>
      <c r="I44" s="136">
        <v>0.15574137298752325</v>
      </c>
      <c r="J44" s="136">
        <v>0.15574137298752325</v>
      </c>
      <c r="K44" s="136">
        <v>0.15574137298752325</v>
      </c>
      <c r="L44" s="136">
        <v>8.9453745378508462E-2</v>
      </c>
      <c r="M44" s="136">
        <v>10.138667549406422</v>
      </c>
      <c r="N44" s="136" t="s">
        <v>395</v>
      </c>
      <c r="O44" s="136">
        <v>9.2393667292454691E-4</v>
      </c>
      <c r="P44" s="136" t="s">
        <v>395</v>
      </c>
      <c r="Q44" s="136" t="s">
        <v>395</v>
      </c>
      <c r="R44" s="136">
        <v>4.6196833646227351E-3</v>
      </c>
      <c r="S44" s="136">
        <v>0.15706923439717296</v>
      </c>
      <c r="T44" s="136">
        <v>6.4675567104718291E-3</v>
      </c>
      <c r="U44" s="136">
        <v>9.2393667292454691E-4</v>
      </c>
      <c r="V44" s="136">
        <v>9.2393667292454698E-2</v>
      </c>
      <c r="W44" s="136" t="s">
        <v>395</v>
      </c>
      <c r="X44" s="136">
        <v>2.8914439170819699E-3</v>
      </c>
      <c r="Y44" s="136">
        <v>4.5000494663144054E-3</v>
      </c>
      <c r="Z44" s="136" t="s">
        <v>395</v>
      </c>
      <c r="AA44" s="136" t="s">
        <v>395</v>
      </c>
      <c r="AB44" s="136">
        <v>7.3914933833963753E-3</v>
      </c>
      <c r="AC44" s="136" t="s">
        <v>395</v>
      </c>
      <c r="AD44" s="136" t="s">
        <v>395</v>
      </c>
      <c r="AE44" s="137"/>
      <c r="AF44" s="138">
        <v>3950.9999999999995</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0.20256543945348868</v>
      </c>
      <c r="F46" s="136">
        <v>7.4051910238763455E-3</v>
      </c>
      <c r="G46" s="136">
        <v>0.35184097805921638</v>
      </c>
      <c r="H46" s="136">
        <v>5.7836113151024373E-3</v>
      </c>
      <c r="I46" s="136">
        <v>4.1916132240912285E-2</v>
      </c>
      <c r="J46" s="136">
        <v>5.587580488889738E-2</v>
      </c>
      <c r="K46" s="136">
        <v>0.10586454619988822</v>
      </c>
      <c r="L46" s="136">
        <v>2.8533869132280547E-3</v>
      </c>
      <c r="M46" s="136">
        <v>0.24482955721591232</v>
      </c>
      <c r="N46" s="136">
        <v>6.1363424069442958E-2</v>
      </c>
      <c r="O46" s="136">
        <v>7.917887893894533E-4</v>
      </c>
      <c r="P46" s="136">
        <v>4.1397796849422337E-3</v>
      </c>
      <c r="Q46" s="136">
        <v>2.2533268806142724E-3</v>
      </c>
      <c r="R46" s="136">
        <v>7.9668277244490295E-3</v>
      </c>
      <c r="S46" s="136">
        <v>7.6336798564714745E-3</v>
      </c>
      <c r="T46" s="136">
        <v>1.5024441554992317E-2</v>
      </c>
      <c r="U46" s="136">
        <v>9.899283220845931E-4</v>
      </c>
      <c r="V46" s="136">
        <v>9.3323825695651591E-2</v>
      </c>
      <c r="W46" s="136">
        <v>8.9525238039992003E-2</v>
      </c>
      <c r="X46" s="136">
        <v>1.9033433743184704E-2</v>
      </c>
      <c r="Y46" s="136">
        <v>2.540385763713892E-2</v>
      </c>
      <c r="Z46" s="136">
        <v>1.1308634983384181E-2</v>
      </c>
      <c r="AA46" s="136">
        <v>8.9193390259997424E-3</v>
      </c>
      <c r="AB46" s="136">
        <v>6.4665265389707544E-2</v>
      </c>
      <c r="AC46" s="136">
        <v>3.0728264992310712E-4</v>
      </c>
      <c r="AD46" s="136">
        <v>8.0216073610570468E-2</v>
      </c>
      <c r="AE46" s="137"/>
      <c r="AF46" s="138">
        <v>16.2336171848521</v>
      </c>
      <c r="AG46" s="138">
        <v>303.85197235514289</v>
      </c>
      <c r="AH46" s="138">
        <v>2155.8832089856005</v>
      </c>
      <c r="AI46" s="138">
        <v>190.188175618</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11.419500000000001</v>
      </c>
      <c r="G48" s="136" t="s">
        <v>385</v>
      </c>
      <c r="H48" s="136" t="s">
        <v>385</v>
      </c>
      <c r="I48" s="136">
        <v>0.15226000000000001</v>
      </c>
      <c r="J48" s="136">
        <v>1.0658200000000002</v>
      </c>
      <c r="K48" s="136">
        <v>2.245835</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3.8065000000000002</v>
      </c>
      <c r="AL48" s="147" t="s">
        <v>400</v>
      </c>
    </row>
    <row r="49" spans="1:38" s="2" customFormat="1" ht="26.25" customHeight="1" thickBot="1" x14ac:dyDescent="0.25">
      <c r="A49" s="63" t="s">
        <v>119</v>
      </c>
      <c r="B49" s="63" t="s">
        <v>122</v>
      </c>
      <c r="C49" s="64" t="s">
        <v>123</v>
      </c>
      <c r="D49" s="65"/>
      <c r="E49" s="136">
        <v>1.3610322000000002E-3</v>
      </c>
      <c r="F49" s="136">
        <v>1.1644386600000001E-2</v>
      </c>
      <c r="G49" s="136">
        <v>1.2098064000000003E-3</v>
      </c>
      <c r="H49" s="136">
        <v>5.5953546000000005E-3</v>
      </c>
      <c r="I49" s="136">
        <v>9.224773800000001E-2</v>
      </c>
      <c r="J49" s="136">
        <v>0.22078966799999999</v>
      </c>
      <c r="K49" s="136">
        <v>0.52475352600000003</v>
      </c>
      <c r="L49" s="136">
        <v>4.5201391620000003E-2</v>
      </c>
      <c r="M49" s="136">
        <v>0.69563868000000006</v>
      </c>
      <c r="N49" s="136">
        <v>0.57465804000000009</v>
      </c>
      <c r="O49" s="136">
        <v>1.0585806000000001E-2</v>
      </c>
      <c r="P49" s="136">
        <v>1.8147096000000001E-2</v>
      </c>
      <c r="Q49" s="136">
        <v>1.9659354E-2</v>
      </c>
      <c r="R49" s="136">
        <v>0.25708386000000005</v>
      </c>
      <c r="S49" s="136">
        <v>7.2588384000000006E-2</v>
      </c>
      <c r="T49" s="136">
        <v>0.18147096000000001</v>
      </c>
      <c r="U49" s="136">
        <v>2.4196128000000001E-2</v>
      </c>
      <c r="V49" s="136">
        <v>0.33269676000000004</v>
      </c>
      <c r="W49" s="136">
        <v>4.5367740000000003</v>
      </c>
      <c r="X49" s="136">
        <v>0.24196128000000003</v>
      </c>
      <c r="Y49" s="136">
        <v>0.30245160000000004</v>
      </c>
      <c r="Z49" s="136">
        <v>0.15122580000000002</v>
      </c>
      <c r="AA49" s="136">
        <v>0.10585806000000002</v>
      </c>
      <c r="AB49" s="136">
        <v>0.80149674000000004</v>
      </c>
      <c r="AC49" s="136" t="s">
        <v>395</v>
      </c>
      <c r="AD49" s="136" t="s">
        <v>395</v>
      </c>
      <c r="AE49" s="137"/>
      <c r="AF49" s="138" t="s">
        <v>385</v>
      </c>
      <c r="AG49" s="138" t="s">
        <v>385</v>
      </c>
      <c r="AH49" s="138" t="s">
        <v>385</v>
      </c>
      <c r="AI49" s="138" t="s">
        <v>385</v>
      </c>
      <c r="AJ49" s="138" t="s">
        <v>385</v>
      </c>
      <c r="AK49" s="138">
        <v>1.5122580000000001</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0.85860000000000003</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10.465999999999999</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2.7687900000000001E-2</v>
      </c>
      <c r="O52" s="136">
        <v>2.7687900000000001E-2</v>
      </c>
      <c r="P52" s="136">
        <v>2.7687900000000001E-2</v>
      </c>
      <c r="Q52" s="136">
        <v>2.7687900000000001E-2</v>
      </c>
      <c r="R52" s="136">
        <v>2.7687900000000001E-2</v>
      </c>
      <c r="S52" s="136">
        <v>2.7687900000000001E-2</v>
      </c>
      <c r="T52" s="136">
        <v>2.7687900000000001E-2</v>
      </c>
      <c r="U52" s="136">
        <v>2.7687900000000001E-2</v>
      </c>
      <c r="V52" s="136">
        <v>2.7687900000000001E-2</v>
      </c>
      <c r="W52" s="136">
        <v>3.0945299999999999E-2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5.4290000000000003</v>
      </c>
      <c r="AL52" s="147" t="s">
        <v>404</v>
      </c>
    </row>
    <row r="53" spans="1:38" s="2" customFormat="1" ht="26.25" customHeight="1" thickBot="1" x14ac:dyDescent="0.25">
      <c r="A53" s="63" t="s">
        <v>119</v>
      </c>
      <c r="B53" s="67" t="s">
        <v>129</v>
      </c>
      <c r="C53" s="69" t="s">
        <v>130</v>
      </c>
      <c r="D53" s="66"/>
      <c r="E53" s="136" t="s">
        <v>385</v>
      </c>
      <c r="F53" s="136">
        <v>2.9847537330027913</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1.4923768665013957</v>
      </c>
      <c r="AL53" s="147" t="s">
        <v>405</v>
      </c>
    </row>
    <row r="54" spans="1:38" s="2" customFormat="1" ht="37.5" customHeight="1" thickBot="1" x14ac:dyDescent="0.25">
      <c r="A54" s="63" t="s">
        <v>119</v>
      </c>
      <c r="B54" s="67" t="s">
        <v>131</v>
      </c>
      <c r="C54" s="69" t="s">
        <v>132</v>
      </c>
      <c r="D54" s="66"/>
      <c r="E54" s="136" t="s">
        <v>385</v>
      </c>
      <c r="F54" s="136">
        <v>0.88049142400000002</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86130.4</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9.6463082353337185E-2</v>
      </c>
      <c r="J57" s="136">
        <v>0.22755829930698965</v>
      </c>
      <c r="K57" s="136">
        <v>0.56012310669482235</v>
      </c>
      <c r="L57" s="136">
        <v>2.8938924706001156E-3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3538.4259999999999</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5.8432917234753808E-3</v>
      </c>
      <c r="J58" s="136">
        <v>7.0119489376233135E-2</v>
      </c>
      <c r="K58" s="136">
        <v>0.58432909753906215</v>
      </c>
      <c r="L58" s="136">
        <v>2.6879141927986749E-5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759.42499999999995</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7.4151292408636188E-2</v>
      </c>
      <c r="J59" s="136">
        <v>7.7410689877147665E-2</v>
      </c>
      <c r="K59" s="136">
        <v>8.1484936712787018E-2</v>
      </c>
      <c r="L59" s="136">
        <v>4.5973801293354438E-5</v>
      </c>
      <c r="M59" s="136" t="s">
        <v>394</v>
      </c>
      <c r="N59" s="136">
        <v>0.18478438702374331</v>
      </c>
      <c r="O59" s="136">
        <v>2.1980529438796869E-3</v>
      </c>
      <c r="P59" s="136">
        <v>6.0616199999999993E-4</v>
      </c>
      <c r="Q59" s="136">
        <v>5.3119612810425768E-3</v>
      </c>
      <c r="R59" s="136">
        <v>6.777329910295702E-3</v>
      </c>
      <c r="S59" s="136">
        <v>1.414378E-3</v>
      </c>
      <c r="T59" s="136">
        <v>4.3961058877593738E-3</v>
      </c>
      <c r="U59" s="136">
        <v>2.7475661798496091E-2</v>
      </c>
      <c r="V59" s="136">
        <v>7.475997999999999E-2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202.05399999999997</v>
      </c>
      <c r="AL59" s="147" t="s">
        <v>410</v>
      </c>
    </row>
    <row r="60" spans="1:38" s="2" customFormat="1" ht="26.25" customHeight="1" thickBot="1" x14ac:dyDescent="0.25">
      <c r="A60" s="63" t="s">
        <v>53</v>
      </c>
      <c r="B60" s="71" t="s">
        <v>142</v>
      </c>
      <c r="C60" s="64" t="s">
        <v>143</v>
      </c>
      <c r="D60" s="110"/>
      <c r="E60" s="136">
        <v>1.0845347216497317E-2</v>
      </c>
      <c r="F60" s="136">
        <v>2.2030385776607766E-4</v>
      </c>
      <c r="G60" s="136">
        <v>9.1584568870303126E-3</v>
      </c>
      <c r="H60" s="136" t="s">
        <v>385</v>
      </c>
      <c r="I60" s="136">
        <v>2.4034846418203473E-3</v>
      </c>
      <c r="J60" s="136">
        <v>2.883559901841248E-2</v>
      </c>
      <c r="K60" s="136">
        <v>0.24028772301470877</v>
      </c>
      <c r="L60" s="136" t="s">
        <v>385</v>
      </c>
      <c r="M60" s="136">
        <v>2.957641960211389E-2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25.887590234248265</v>
      </c>
      <c r="AG60" s="138">
        <v>24.229296000000001</v>
      </c>
      <c r="AH60" s="138">
        <v>29.431589042000006</v>
      </c>
      <c r="AI60" s="138" t="s">
        <v>392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3.8055412122068324E-2</v>
      </c>
      <c r="J61" s="136">
        <v>0.38055412122068322</v>
      </c>
      <c r="K61" s="136">
        <v>1.2672472954988028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1.8034374734598728</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0.3455431042395099</v>
      </c>
      <c r="F63" s="136">
        <v>0.17562207980898589</v>
      </c>
      <c r="G63" s="136">
        <v>0.18737120314501407</v>
      </c>
      <c r="H63" s="136">
        <v>7.526819208103435E-4</v>
      </c>
      <c r="I63" s="136">
        <v>0.11258747476025863</v>
      </c>
      <c r="J63" s="136">
        <v>0.12084135692873457</v>
      </c>
      <c r="K63" s="136">
        <v>0.15268290713815255</v>
      </c>
      <c r="L63" s="136" t="s">
        <v>395</v>
      </c>
      <c r="M63" s="136">
        <v>1.3153665782263617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68.33328800000001</v>
      </c>
      <c r="AG63" s="138">
        <v>199.15335605100003</v>
      </c>
      <c r="AH63" s="138">
        <v>1905.6585956851993</v>
      </c>
      <c r="AI63" s="138" t="s">
        <v>392</v>
      </c>
      <c r="AJ63" s="138" t="s">
        <v>385</v>
      </c>
      <c r="AK63" s="138" t="s">
        <v>385</v>
      </c>
      <c r="AL63" s="147" t="s">
        <v>402</v>
      </c>
    </row>
    <row r="64" spans="1:38" s="2" customFormat="1" ht="26.25" customHeight="1" thickBot="1" x14ac:dyDescent="0.25">
      <c r="A64" s="63" t="s">
        <v>53</v>
      </c>
      <c r="B64" s="71" t="s">
        <v>150</v>
      </c>
      <c r="C64" s="64" t="s">
        <v>151</v>
      </c>
      <c r="D64" s="65"/>
      <c r="E64" s="136">
        <v>0.21600012768773683</v>
      </c>
      <c r="F64" s="136">
        <v>3.8821916186328161E-3</v>
      </c>
      <c r="G64" s="136">
        <v>1.1281188756840776E-3</v>
      </c>
      <c r="H64" s="136">
        <v>3.6399999999999996E-3</v>
      </c>
      <c r="I64" s="136">
        <v>2.1460360326928662E-2</v>
      </c>
      <c r="J64" s="136">
        <v>3.5767268733440355E-2</v>
      </c>
      <c r="K64" s="136">
        <v>5.9612115222547835E-2</v>
      </c>
      <c r="L64" s="136" t="s">
        <v>385</v>
      </c>
      <c r="M64" s="136">
        <v>7.0967805238253287E-2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5187.8054999999995</v>
      </c>
      <c r="AI64" s="138" t="s">
        <v>385</v>
      </c>
      <c r="AJ64" s="138" t="s">
        <v>385</v>
      </c>
      <c r="AK64" s="138">
        <v>364</v>
      </c>
      <c r="AL64" s="147" t="s">
        <v>414</v>
      </c>
    </row>
    <row r="65" spans="1:38" s="2" customFormat="1" ht="26.25" customHeight="1" thickBot="1" x14ac:dyDescent="0.25">
      <c r="A65" s="63" t="s">
        <v>53</v>
      </c>
      <c r="B65" s="67" t="s">
        <v>152</v>
      </c>
      <c r="C65" s="64" t="s">
        <v>153</v>
      </c>
      <c r="D65" s="65"/>
      <c r="E65" s="136">
        <v>0.13320958905780425</v>
      </c>
      <c r="F65" s="136" t="s">
        <v>385</v>
      </c>
      <c r="G65" s="136" t="s">
        <v>385</v>
      </c>
      <c r="H65" s="136">
        <v>2.9866929741973868E-3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306.51</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0.1887518760276114</v>
      </c>
      <c r="F67" s="136">
        <v>9.6534349810049597E-6</v>
      </c>
      <c r="G67" s="136">
        <v>1.3830184340070384E-2</v>
      </c>
      <c r="H67" s="136" t="s">
        <v>385</v>
      </c>
      <c r="I67" s="136">
        <v>0.14407696538975268</v>
      </c>
      <c r="J67" s="136">
        <v>0.24012827918770319</v>
      </c>
      <c r="K67" s="136">
        <v>0.40021380373591364</v>
      </c>
      <c r="L67" s="136" t="s">
        <v>395</v>
      </c>
      <c r="M67" s="136">
        <v>6.1227471899355262E-2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232.51083522400003</v>
      </c>
      <c r="AI67" s="138" t="s">
        <v>392</v>
      </c>
      <c r="AJ67" s="138" t="s">
        <v>392</v>
      </c>
      <c r="AK67" s="138">
        <v>80.864999999999995</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0.60681108361822877</v>
      </c>
      <c r="F70" s="136">
        <v>2.5440867121356003</v>
      </c>
      <c r="G70" s="136">
        <v>1.4125130611722143</v>
      </c>
      <c r="H70" s="136">
        <v>0.2071283523970428</v>
      </c>
      <c r="I70" s="136">
        <v>0.16431636109403641</v>
      </c>
      <c r="J70" s="136">
        <v>0.25784459759726569</v>
      </c>
      <c r="K70" s="136">
        <v>0.39174125234399082</v>
      </c>
      <c r="L70" s="136">
        <v>2.9576944996926552E-3</v>
      </c>
      <c r="M70" s="136">
        <v>3.6022312503891447</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131.319534484</v>
      </c>
      <c r="AG70" s="138" t="s">
        <v>392</v>
      </c>
      <c r="AH70" s="138">
        <v>1591.9235440204002</v>
      </c>
      <c r="AI70" s="138" t="s">
        <v>392</v>
      </c>
      <c r="AJ70" s="138" t="s">
        <v>392</v>
      </c>
      <c r="AK70" s="138" t="s">
        <v>385</v>
      </c>
      <c r="AL70" s="147" t="s">
        <v>402</v>
      </c>
    </row>
    <row r="71" spans="1:38" s="2" customFormat="1" ht="26.25" customHeight="1" thickBot="1" x14ac:dyDescent="0.25">
      <c r="A71" s="63" t="s">
        <v>53</v>
      </c>
      <c r="B71" s="63" t="s">
        <v>163</v>
      </c>
      <c r="C71" s="64" t="s">
        <v>164</v>
      </c>
      <c r="D71" s="70"/>
      <c r="E71" s="136">
        <v>6.158157049912127E-5</v>
      </c>
      <c r="F71" s="136">
        <v>3.1407329645171864</v>
      </c>
      <c r="G71" s="136">
        <v>1.9701948685638527E-6</v>
      </c>
      <c r="H71" s="136">
        <v>1.2190536318458606E-4</v>
      </c>
      <c r="I71" s="136">
        <v>1.7364772151185374E-6</v>
      </c>
      <c r="J71" s="136">
        <v>2.175974701273615E-6</v>
      </c>
      <c r="K71" s="136">
        <v>2.1976695116498909E-6</v>
      </c>
      <c r="L71" s="136" t="s">
        <v>395</v>
      </c>
      <c r="M71" s="136">
        <v>1.3145755672265904E-5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402</v>
      </c>
    </row>
    <row r="72" spans="1:38" s="2" customFormat="1" ht="26.25" customHeight="1" thickBot="1" x14ac:dyDescent="0.25">
      <c r="A72" s="63" t="s">
        <v>53</v>
      </c>
      <c r="B72" s="63" t="s">
        <v>165</v>
      </c>
      <c r="C72" s="64" t="s">
        <v>166</v>
      </c>
      <c r="D72" s="65"/>
      <c r="E72" s="136">
        <v>3.1554762763877489</v>
      </c>
      <c r="F72" s="136">
        <v>0.21733875147720641</v>
      </c>
      <c r="G72" s="136">
        <v>7.5171960922448475</v>
      </c>
      <c r="H72" s="136">
        <v>1.0561508089883184E-3</v>
      </c>
      <c r="I72" s="136">
        <v>1.1492029644686206</v>
      </c>
      <c r="J72" s="136">
        <v>1.8177674801829053</v>
      </c>
      <c r="K72" s="136">
        <v>7.764259870046164</v>
      </c>
      <c r="L72" s="136">
        <v>4.1371306720870337E-3</v>
      </c>
      <c r="M72" s="136">
        <v>61.857319391926445</v>
      </c>
      <c r="N72" s="136">
        <v>17.500066261798402</v>
      </c>
      <c r="O72" s="136">
        <v>8.5092941350580792E-2</v>
      </c>
      <c r="P72" s="136">
        <v>0.17513405856124942</v>
      </c>
      <c r="Q72" s="136">
        <v>0.49546214445387193</v>
      </c>
      <c r="R72" s="136">
        <v>0.78125927956697927</v>
      </c>
      <c r="S72" s="136">
        <v>1.3917791358814333</v>
      </c>
      <c r="T72" s="136">
        <v>0.86981858861832595</v>
      </c>
      <c r="U72" s="136">
        <v>7.8760000000000011E-2</v>
      </c>
      <c r="V72" s="136">
        <v>8.6313093292748899</v>
      </c>
      <c r="W72" s="136">
        <v>30.724753999999997</v>
      </c>
      <c r="X72" s="136" t="s">
        <v>395</v>
      </c>
      <c r="Y72" s="136" t="s">
        <v>395</v>
      </c>
      <c r="Z72" s="136" t="s">
        <v>395</v>
      </c>
      <c r="AA72" s="136" t="s">
        <v>395</v>
      </c>
      <c r="AB72" s="136">
        <v>8.9904368000000012</v>
      </c>
      <c r="AC72" s="136">
        <v>0.10274999999999999</v>
      </c>
      <c r="AD72" s="136">
        <v>17.1249</v>
      </c>
      <c r="AE72" s="137"/>
      <c r="AF72" s="138">
        <v>4.7426381999999982</v>
      </c>
      <c r="AG72" s="138">
        <v>60694.809372037998</v>
      </c>
      <c r="AH72" s="138">
        <v>6757.1250819860024</v>
      </c>
      <c r="AI72" s="138" t="s">
        <v>392</v>
      </c>
      <c r="AJ72" s="138" t="s">
        <v>392</v>
      </c>
      <c r="AK72" s="138">
        <v>3739.66</v>
      </c>
      <c r="AL72" s="147" t="s">
        <v>420</v>
      </c>
    </row>
    <row r="73" spans="1:38" s="2" customFormat="1" ht="26.25" customHeight="1" thickBot="1" x14ac:dyDescent="0.25">
      <c r="A73" s="63" t="s">
        <v>53</v>
      </c>
      <c r="B73" s="63" t="s">
        <v>167</v>
      </c>
      <c r="C73" s="64" t="s">
        <v>168</v>
      </c>
      <c r="D73" s="65"/>
      <c r="E73" s="136">
        <v>0.29680878739946986</v>
      </c>
      <c r="F73" s="136">
        <v>2.5872253484533109E-2</v>
      </c>
      <c r="G73" s="136">
        <v>0.20039827004319621</v>
      </c>
      <c r="H73" s="136">
        <v>1.5023472699532129E-5</v>
      </c>
      <c r="I73" s="136">
        <v>0.10608506062691815</v>
      </c>
      <c r="J73" s="136">
        <v>0.13450130290829518</v>
      </c>
      <c r="K73" s="136">
        <v>0.1495236398641451</v>
      </c>
      <c r="L73" s="136">
        <v>1.0608506062691815E-2</v>
      </c>
      <c r="M73" s="136">
        <v>1.9936768391112663</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278.64298752000002</v>
      </c>
      <c r="AH73" s="138">
        <v>532.60439859999985</v>
      </c>
      <c r="AI73" s="138" t="s">
        <v>392</v>
      </c>
      <c r="AJ73" s="138" t="s">
        <v>392</v>
      </c>
      <c r="AK73" s="138">
        <v>116.205</v>
      </c>
      <c r="AL73" s="147" t="s">
        <v>421</v>
      </c>
    </row>
    <row r="74" spans="1:38" s="2" customFormat="1" ht="26.25" customHeight="1" thickBot="1" x14ac:dyDescent="0.25">
      <c r="A74" s="63" t="s">
        <v>53</v>
      </c>
      <c r="B74" s="63" t="s">
        <v>169</v>
      </c>
      <c r="C74" s="64" t="s">
        <v>170</v>
      </c>
      <c r="D74" s="65"/>
      <c r="E74" s="136">
        <v>0.36590355410706432</v>
      </c>
      <c r="F74" s="136">
        <v>2.5233978518925913E-3</v>
      </c>
      <c r="G74" s="136">
        <v>1.160717313882792</v>
      </c>
      <c r="H74" s="136" t="s">
        <v>395</v>
      </c>
      <c r="I74" s="136">
        <v>7.8383534031088595E-2</v>
      </c>
      <c r="J74" s="136">
        <v>8.8262185024577111E-2</v>
      </c>
      <c r="K74" s="136">
        <v>9.5703849070797264E-2</v>
      </c>
      <c r="L74" s="136">
        <v>1.8028212827150376E-3</v>
      </c>
      <c r="M74" s="136">
        <v>9.236649595291885</v>
      </c>
      <c r="N74" s="136" t="s">
        <v>395</v>
      </c>
      <c r="O74" s="136" t="s">
        <v>395</v>
      </c>
      <c r="P74" s="136" t="s">
        <v>395</v>
      </c>
      <c r="Q74" s="136" t="s">
        <v>395</v>
      </c>
      <c r="R74" s="136" t="s">
        <v>395</v>
      </c>
      <c r="S74" s="136" t="s">
        <v>395</v>
      </c>
      <c r="T74" s="136" t="s">
        <v>395</v>
      </c>
      <c r="U74" s="136" t="s">
        <v>395</v>
      </c>
      <c r="V74" s="136" t="s">
        <v>395</v>
      </c>
      <c r="W74" s="136" t="s">
        <v>395</v>
      </c>
      <c r="X74" s="136">
        <v>7.6440000000000006E-3</v>
      </c>
      <c r="Y74" s="136">
        <v>2.1840000000000002E-3</v>
      </c>
      <c r="Z74" s="136">
        <v>2.1840000000000002E-3</v>
      </c>
      <c r="AA74" s="136">
        <v>1.0920000000000001E-3</v>
      </c>
      <c r="AB74" s="136">
        <v>1.3104000000000001E-2</v>
      </c>
      <c r="AC74" s="136" t="s">
        <v>395</v>
      </c>
      <c r="AD74" s="136" t="s">
        <v>385</v>
      </c>
      <c r="AE74" s="137"/>
      <c r="AF74" s="138">
        <v>1.9385949999999999E-2</v>
      </c>
      <c r="AG74" s="138" t="s">
        <v>392</v>
      </c>
      <c r="AH74" s="138">
        <v>8892.8621544685575</v>
      </c>
      <c r="AI74" s="138" t="s">
        <v>392</v>
      </c>
      <c r="AJ74" s="138">
        <v>162.02621599999998</v>
      </c>
      <c r="AK74" s="138">
        <v>109.2</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9.8946236203419666E-4</v>
      </c>
      <c r="F78" s="136">
        <v>2.192903487634896E-4</v>
      </c>
      <c r="G78" s="136">
        <v>6.0541520666847713E-4</v>
      </c>
      <c r="H78" s="136" t="s">
        <v>395</v>
      </c>
      <c r="I78" s="136">
        <v>2.9517880930846914E-4</v>
      </c>
      <c r="J78" s="136">
        <v>3.7417030305960161E-4</v>
      </c>
      <c r="K78" s="136">
        <v>8.9349440243128436E-4</v>
      </c>
      <c r="L78" s="136">
        <v>2.9517880930846917E-7</v>
      </c>
      <c r="M78" s="136">
        <v>9.110539902422142E-2</v>
      </c>
      <c r="N78" s="136">
        <v>5.532505519999998E-2</v>
      </c>
      <c r="O78" s="136">
        <v>6.8804676699999977E-3</v>
      </c>
      <c r="P78" s="136">
        <v>5.391848599999999E-5</v>
      </c>
      <c r="Q78" s="136">
        <v>5.2746344999999983E-3</v>
      </c>
      <c r="R78" s="136">
        <v>3.7508511999999987E-2</v>
      </c>
      <c r="S78" s="136">
        <v>6.9039104899999981E-2</v>
      </c>
      <c r="T78" s="136">
        <v>2.5165867269999996E-3</v>
      </c>
      <c r="U78" s="136" t="s">
        <v>395</v>
      </c>
      <c r="V78" s="136" t="s">
        <v>395</v>
      </c>
      <c r="W78" s="136">
        <v>0.11135456714099996</v>
      </c>
      <c r="X78" s="136" t="s">
        <v>395</v>
      </c>
      <c r="Y78" s="136" t="s">
        <v>395</v>
      </c>
      <c r="Z78" s="136" t="s">
        <v>395</v>
      </c>
      <c r="AA78" s="136" t="s">
        <v>395</v>
      </c>
      <c r="AB78" s="136" t="s">
        <v>395</v>
      </c>
      <c r="AC78" s="136" t="s">
        <v>395</v>
      </c>
      <c r="AD78" s="136">
        <v>8.3456439199999969E-6</v>
      </c>
      <c r="AE78" s="137"/>
      <c r="AF78" s="138" t="s">
        <v>392</v>
      </c>
      <c r="AG78" s="138">
        <v>100.2167952351372</v>
      </c>
      <c r="AH78" s="138">
        <v>35.149066716824144</v>
      </c>
      <c r="AI78" s="138" t="s">
        <v>392</v>
      </c>
      <c r="AJ78" s="138" t="s">
        <v>392</v>
      </c>
      <c r="AK78" s="138">
        <v>2.3442819999999993</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1.3491443588866039</v>
      </c>
      <c r="F80" s="136">
        <v>7.6696849590076568E-2</v>
      </c>
      <c r="G80" s="136">
        <v>0.67756599473808221</v>
      </c>
      <c r="H80" s="136">
        <v>6.2380505213959717E-3</v>
      </c>
      <c r="I80" s="136">
        <v>0.14786884286883739</v>
      </c>
      <c r="J80" s="136">
        <v>0.2028604492020247</v>
      </c>
      <c r="K80" s="136">
        <v>0.36070382458276673</v>
      </c>
      <c r="L80" s="136" t="s">
        <v>395</v>
      </c>
      <c r="M80" s="136">
        <v>4.5239767003664895</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0.77304822528896788</v>
      </c>
      <c r="AG80" s="138">
        <v>-1.0716916666666674E-4</v>
      </c>
      <c r="AH80" s="138">
        <v>3.5111615173113999</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4.4358684843307179</v>
      </c>
      <c r="G82" s="136" t="s">
        <v>385</v>
      </c>
      <c r="H82" s="136" t="s">
        <v>385</v>
      </c>
      <c r="I82" s="136" t="s">
        <v>395</v>
      </c>
      <c r="J82" s="136" t="s">
        <v>385</v>
      </c>
      <c r="K82" s="136" t="s">
        <v>385</v>
      </c>
      <c r="L82" s="136" t="s">
        <v>385</v>
      </c>
      <c r="M82" s="136" t="s">
        <v>385</v>
      </c>
      <c r="N82" s="136" t="s">
        <v>385</v>
      </c>
      <c r="O82" s="136" t="s">
        <v>385</v>
      </c>
      <c r="P82" s="136">
        <v>3.0213814399999997E-2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5395324</v>
      </c>
      <c r="AL82" s="147" t="s">
        <v>431</v>
      </c>
    </row>
    <row r="83" spans="1:38" s="2" customFormat="1" ht="26.25" customHeight="1" thickBot="1" x14ac:dyDescent="0.25">
      <c r="A83" s="63" t="s">
        <v>53</v>
      </c>
      <c r="B83" s="74" t="s">
        <v>188</v>
      </c>
      <c r="C83" s="75" t="s">
        <v>189</v>
      </c>
      <c r="D83" s="65"/>
      <c r="E83" s="136" t="s">
        <v>395</v>
      </c>
      <c r="F83" s="136">
        <v>2.9064270924959494E-2</v>
      </c>
      <c r="G83" s="136" t="s">
        <v>395</v>
      </c>
      <c r="H83" s="136" t="s">
        <v>385</v>
      </c>
      <c r="I83" s="136">
        <v>6.7293138827929869E-3</v>
      </c>
      <c r="J83" s="136">
        <v>9.0043449552311607E-3</v>
      </c>
      <c r="K83" s="136">
        <v>7.7293647426278922E-2</v>
      </c>
      <c r="L83" s="136">
        <v>3.8357089131920027E-4</v>
      </c>
      <c r="M83" s="136" t="s">
        <v>395</v>
      </c>
      <c r="N83" s="136" t="s">
        <v>385</v>
      </c>
      <c r="O83" s="136" t="s">
        <v>385</v>
      </c>
      <c r="P83" s="136" t="s">
        <v>385</v>
      </c>
      <c r="Q83" s="136" t="s">
        <v>385</v>
      </c>
      <c r="R83" s="136" t="s">
        <v>385</v>
      </c>
      <c r="S83" s="136" t="s">
        <v>385</v>
      </c>
      <c r="T83" s="136" t="s">
        <v>385</v>
      </c>
      <c r="U83" s="136" t="s">
        <v>385</v>
      </c>
      <c r="V83" s="136" t="s">
        <v>385</v>
      </c>
      <c r="W83" s="136">
        <v>1.05924E-2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151320</v>
      </c>
      <c r="AL83" s="147" t="s">
        <v>432</v>
      </c>
    </row>
    <row r="84" spans="1:38" s="2" customFormat="1" ht="26.25" customHeight="1" thickBot="1" x14ac:dyDescent="0.25">
      <c r="A84" s="63" t="s">
        <v>53</v>
      </c>
      <c r="B84" s="74" t="s">
        <v>190</v>
      </c>
      <c r="C84" s="75" t="s">
        <v>191</v>
      </c>
      <c r="D84" s="65"/>
      <c r="E84" s="136" t="s">
        <v>395</v>
      </c>
      <c r="F84" s="136">
        <v>2.2459341645586942E-2</v>
      </c>
      <c r="G84" s="136" t="s">
        <v>385</v>
      </c>
      <c r="H84" s="136" t="s">
        <v>385</v>
      </c>
      <c r="I84" s="136">
        <v>3.9737957146076079E-2</v>
      </c>
      <c r="J84" s="136">
        <v>4.9798195394259982E-2</v>
      </c>
      <c r="K84" s="136">
        <v>5.0301216333382755E-2</v>
      </c>
      <c r="L84" s="136">
        <v>5.1659344289898905E-4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62.58</v>
      </c>
      <c r="AL84" s="147" t="s">
        <v>433</v>
      </c>
    </row>
    <row r="85" spans="1:38" s="2" customFormat="1" ht="26.25" customHeight="1" thickBot="1" x14ac:dyDescent="0.25">
      <c r="A85" s="63" t="s">
        <v>185</v>
      </c>
      <c r="B85" s="69" t="s">
        <v>192</v>
      </c>
      <c r="C85" s="75" t="s">
        <v>373</v>
      </c>
      <c r="D85" s="65"/>
      <c r="E85" s="136" t="s">
        <v>385</v>
      </c>
      <c r="F85" s="136">
        <v>15.865209072245692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7" t="s">
        <v>434</v>
      </c>
    </row>
    <row r="86" spans="1:38" s="2" customFormat="1" ht="26.25" customHeight="1" thickBot="1" x14ac:dyDescent="0.25">
      <c r="A86" s="63" t="s">
        <v>185</v>
      </c>
      <c r="B86" s="69" t="s">
        <v>193</v>
      </c>
      <c r="C86" s="73" t="s">
        <v>194</v>
      </c>
      <c r="D86" s="65"/>
      <c r="E86" s="136" t="s">
        <v>385</v>
      </c>
      <c r="F86" s="136">
        <v>8.1948692293169909</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8.3602539571713059</v>
      </c>
      <c r="AL86" s="147" t="s">
        <v>435</v>
      </c>
    </row>
    <row r="87" spans="1:38" s="2" customFormat="1" ht="26.25" customHeight="1" thickBot="1" x14ac:dyDescent="0.25">
      <c r="A87" s="63" t="s">
        <v>185</v>
      </c>
      <c r="B87" s="69" t="s">
        <v>195</v>
      </c>
      <c r="C87" s="73" t="s">
        <v>196</v>
      </c>
      <c r="D87" s="65"/>
      <c r="E87" s="136" t="s">
        <v>385</v>
      </c>
      <c r="F87" s="136">
        <v>5.5707794334498885E-2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7.4542530611888203E-2</v>
      </c>
      <c r="AL87" s="147" t="s">
        <v>435</v>
      </c>
    </row>
    <row r="88" spans="1:38" s="2" customFormat="1" ht="26.25" customHeight="1" thickBot="1" x14ac:dyDescent="0.25">
      <c r="A88" s="63" t="s">
        <v>185</v>
      </c>
      <c r="B88" s="69" t="s">
        <v>197</v>
      </c>
      <c r="C88" s="73" t="s">
        <v>198</v>
      </c>
      <c r="D88" s="65"/>
      <c r="E88" s="136" t="s">
        <v>395</v>
      </c>
      <c r="F88" s="136">
        <v>2.8688619873584447</v>
      </c>
      <c r="G88" s="136" t="s">
        <v>395</v>
      </c>
      <c r="H88" s="136" t="s">
        <v>395</v>
      </c>
      <c r="I88" s="136" t="s">
        <v>395</v>
      </c>
      <c r="J88" s="136" t="s">
        <v>395</v>
      </c>
      <c r="K88" s="136" t="s">
        <v>395</v>
      </c>
      <c r="L88" s="136" t="s">
        <v>395</v>
      </c>
      <c r="M88" s="136" t="s">
        <v>395</v>
      </c>
      <c r="N88" s="136" t="s">
        <v>395</v>
      </c>
      <c r="O88" s="136">
        <v>6.2580000000000009E-6</v>
      </c>
      <c r="P88" s="136" t="s">
        <v>395</v>
      </c>
      <c r="Q88" s="136">
        <v>3.129E-5</v>
      </c>
      <c r="R88" s="136">
        <v>3.7547999999999998E-4</v>
      </c>
      <c r="S88" s="136" t="s">
        <v>395</v>
      </c>
      <c r="T88" s="136">
        <v>3.1289999999999998E-3</v>
      </c>
      <c r="U88" s="136">
        <v>3.129E-5</v>
      </c>
      <c r="V88" s="136" t="s">
        <v>395</v>
      </c>
      <c r="W88" s="136" t="s">
        <v>395</v>
      </c>
      <c r="X88" s="136" t="s">
        <v>395</v>
      </c>
      <c r="Y88" s="136" t="s">
        <v>395</v>
      </c>
      <c r="Z88" s="136" t="s">
        <v>395</v>
      </c>
      <c r="AA88" s="136" t="s">
        <v>395</v>
      </c>
      <c r="AB88" s="136">
        <v>0.15957899999999997</v>
      </c>
      <c r="AC88" s="136" t="s">
        <v>395</v>
      </c>
      <c r="AD88" s="136" t="s">
        <v>395</v>
      </c>
      <c r="AE88" s="137"/>
      <c r="AF88" s="138" t="s">
        <v>385</v>
      </c>
      <c r="AG88" s="138" t="s">
        <v>385</v>
      </c>
      <c r="AH88" s="138" t="s">
        <v>385</v>
      </c>
      <c r="AI88" s="138" t="s">
        <v>385</v>
      </c>
      <c r="AJ88" s="138" t="s">
        <v>385</v>
      </c>
      <c r="AK88" s="138">
        <v>8.9551755000000117</v>
      </c>
      <c r="AL88" s="147" t="s">
        <v>435</v>
      </c>
    </row>
    <row r="89" spans="1:38" s="2" customFormat="1" ht="26.25" customHeight="1" thickBot="1" x14ac:dyDescent="0.25">
      <c r="A89" s="63" t="s">
        <v>185</v>
      </c>
      <c r="B89" s="69" t="s">
        <v>199</v>
      </c>
      <c r="C89" s="73" t="s">
        <v>200</v>
      </c>
      <c r="D89" s="65"/>
      <c r="E89" s="136" t="s">
        <v>385</v>
      </c>
      <c r="F89" s="136">
        <v>1.5456592936526867</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4.698646089550115</v>
      </c>
      <c r="AL89" s="147" t="s">
        <v>435</v>
      </c>
    </row>
    <row r="90" spans="1:38" s="7" customFormat="1" ht="26.25" customHeight="1" thickBot="1" x14ac:dyDescent="0.25">
      <c r="A90" s="63" t="s">
        <v>185</v>
      </c>
      <c r="B90" s="69" t="s">
        <v>201</v>
      </c>
      <c r="C90" s="73" t="s">
        <v>202</v>
      </c>
      <c r="D90" s="65"/>
      <c r="E90" s="136" t="s">
        <v>395</v>
      </c>
      <c r="F90" s="136">
        <v>0.33421529305011566</v>
      </c>
      <c r="G90" s="136">
        <v>1.6655193072149542E-2</v>
      </c>
      <c r="H90" s="136" t="s">
        <v>395</v>
      </c>
      <c r="I90" s="136" t="s">
        <v>395</v>
      </c>
      <c r="J90" s="136" t="s">
        <v>395</v>
      </c>
      <c r="K90" s="136" t="s">
        <v>395</v>
      </c>
      <c r="L90" s="136" t="s">
        <v>395</v>
      </c>
      <c r="M90" s="136" t="s">
        <v>395</v>
      </c>
      <c r="N90" s="136">
        <v>1.7765539276959512E-4</v>
      </c>
      <c r="O90" s="136">
        <v>2.2206924096199385E-4</v>
      </c>
      <c r="P90" s="136">
        <v>1.1103462048099693E-4</v>
      </c>
      <c r="Q90" s="136">
        <v>2.4427616505819316E-4</v>
      </c>
      <c r="R90" s="136">
        <v>1.5544846867339567E-4</v>
      </c>
      <c r="S90" s="136">
        <v>1.1103462048099693E-4</v>
      </c>
      <c r="T90" s="136">
        <v>1.1103462048099693E-4</v>
      </c>
      <c r="U90" s="136">
        <v>8.882769638479756E-5</v>
      </c>
      <c r="V90" s="136">
        <v>4.1749017300854838</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0.51238745232051774</v>
      </c>
      <c r="AL90" s="145" t="s">
        <v>435</v>
      </c>
    </row>
    <row r="91" spans="1:38" s="2" customFormat="1" ht="26.25" customHeight="1" thickBot="1" x14ac:dyDescent="0.25">
      <c r="A91" s="63" t="s">
        <v>185</v>
      </c>
      <c r="B91" s="67" t="s">
        <v>374</v>
      </c>
      <c r="C91" s="69" t="s">
        <v>203</v>
      </c>
      <c r="D91" s="65"/>
      <c r="E91" s="136">
        <v>1.1592537099999998E-2</v>
      </c>
      <c r="F91" s="136">
        <v>3.0696267359999998E-2</v>
      </c>
      <c r="G91" s="136">
        <v>2.0509273000000002E-3</v>
      </c>
      <c r="H91" s="136">
        <v>2.63201466E-2</v>
      </c>
      <c r="I91" s="136">
        <v>0.17127478123310003</v>
      </c>
      <c r="J91" s="136">
        <v>0.1713073651708</v>
      </c>
      <c r="K91" s="136">
        <v>0.17131409520045002</v>
      </c>
      <c r="L91" s="136">
        <v>7.7057778600000001E-2</v>
      </c>
      <c r="M91" s="136">
        <v>0.35431111264999998</v>
      </c>
      <c r="N91" s="136">
        <v>0.53242615999999998</v>
      </c>
      <c r="O91" s="136">
        <v>3.5252991800000001E-2</v>
      </c>
      <c r="P91" s="136">
        <v>3.8709554999999996E-5</v>
      </c>
      <c r="Q91" s="136">
        <v>9.0322295000000007E-4</v>
      </c>
      <c r="R91" s="136">
        <v>1.0594193999999999E-2</v>
      </c>
      <c r="S91" s="136">
        <v>0.33577496160000003</v>
      </c>
      <c r="T91" s="136">
        <v>3.7497400799999997E-2</v>
      </c>
      <c r="U91" s="136" t="s">
        <v>395</v>
      </c>
      <c r="V91" s="136">
        <v>0.19369385080000004</v>
      </c>
      <c r="W91" s="136">
        <v>6.3422040000000004E-4</v>
      </c>
      <c r="X91" s="136">
        <v>7.0398464399999998E-4</v>
      </c>
      <c r="Y91" s="136">
        <v>2.8539917999999997E-4</v>
      </c>
      <c r="Z91" s="136">
        <v>2.8539917999999997E-4</v>
      </c>
      <c r="AA91" s="136">
        <v>2.8539917999999997E-4</v>
      </c>
      <c r="AB91" s="136">
        <v>1.5601821839999999E-3</v>
      </c>
      <c r="AC91" s="136" t="s">
        <v>395</v>
      </c>
      <c r="AD91" s="136" t="s">
        <v>395</v>
      </c>
      <c r="AE91" s="137"/>
      <c r="AF91" s="138" t="s">
        <v>392</v>
      </c>
      <c r="AG91" s="138" t="s">
        <v>392</v>
      </c>
      <c r="AH91" s="138" t="s">
        <v>392</v>
      </c>
      <c r="AI91" s="138" t="s">
        <v>392</v>
      </c>
      <c r="AJ91" s="138" t="s">
        <v>392</v>
      </c>
      <c r="AK91" s="138">
        <v>7.0213190000000001</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3.5870463396533082E-2</v>
      </c>
      <c r="J92" s="136">
        <v>0.13399086706547222</v>
      </c>
      <c r="K92" s="136">
        <v>0.32852593871096902</v>
      </c>
      <c r="L92" s="136">
        <v>9.326320483098601E-4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367.04263148394966</v>
      </c>
      <c r="AL92" s="147" t="s">
        <v>428</v>
      </c>
    </row>
    <row r="93" spans="1:38" s="2" customFormat="1" ht="26.25" customHeight="1" thickBot="1" x14ac:dyDescent="0.25">
      <c r="A93" s="63" t="s">
        <v>53</v>
      </c>
      <c r="B93" s="67" t="s">
        <v>206</v>
      </c>
      <c r="C93" s="64" t="s">
        <v>375</v>
      </c>
      <c r="D93" s="70"/>
      <c r="E93" s="136" t="s">
        <v>385</v>
      </c>
      <c r="F93" s="136">
        <v>2.2863041257898509</v>
      </c>
      <c r="G93" s="136" t="s">
        <v>385</v>
      </c>
      <c r="H93" s="136" t="s">
        <v>385</v>
      </c>
      <c r="I93" s="136">
        <v>1.5564992028064589E-3</v>
      </c>
      <c r="J93" s="136">
        <v>6.2259951186233254E-3</v>
      </c>
      <c r="K93" s="136">
        <v>1.5564987689180548E-2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780.42945081695484</v>
      </c>
      <c r="AL93" s="147" t="s">
        <v>429</v>
      </c>
    </row>
    <row r="94" spans="1:38" s="2" customFormat="1" ht="26.25" customHeight="1" thickBot="1" x14ac:dyDescent="0.25">
      <c r="A94" s="63" t="s">
        <v>53</v>
      </c>
      <c r="B94" s="76" t="s">
        <v>376</v>
      </c>
      <c r="C94" s="64" t="s">
        <v>207</v>
      </c>
      <c r="D94" s="65"/>
      <c r="E94" s="136">
        <v>3.7638733400859465E-4</v>
      </c>
      <c r="F94" s="136">
        <v>3.4637508691601739E-2</v>
      </c>
      <c r="G94" s="136">
        <v>5.3120732113195066E-6</v>
      </c>
      <c r="H94" s="136">
        <v>2.8280308133445827E-3</v>
      </c>
      <c r="I94" s="136">
        <v>6.1006475590719741E-4</v>
      </c>
      <c r="J94" s="136">
        <v>2.1365343209871191E-3</v>
      </c>
      <c r="K94" s="136">
        <v>5.1962350855433662E-3</v>
      </c>
      <c r="L94" s="136" t="s">
        <v>395</v>
      </c>
      <c r="M94" s="136">
        <v>6.2507081399271942E-5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0.86013661359999971</v>
      </c>
      <c r="AI94" s="138" t="s">
        <v>385</v>
      </c>
      <c r="AJ94" s="138" t="s">
        <v>385</v>
      </c>
      <c r="AK94" s="138" t="s">
        <v>385</v>
      </c>
      <c r="AL94" s="147" t="s">
        <v>385</v>
      </c>
    </row>
    <row r="95" spans="1:38" s="2" customFormat="1" ht="26.25" customHeight="1" thickBot="1" x14ac:dyDescent="0.25">
      <c r="A95" s="63" t="s">
        <v>53</v>
      </c>
      <c r="B95" s="76" t="s">
        <v>208</v>
      </c>
      <c r="C95" s="64" t="s">
        <v>209</v>
      </c>
      <c r="D95" s="70"/>
      <c r="E95" s="136">
        <v>0.28359002760911012</v>
      </c>
      <c r="F95" s="136">
        <v>0.27264542955891674</v>
      </c>
      <c r="G95" s="136">
        <v>2.0935884339451931E-3</v>
      </c>
      <c r="H95" s="136">
        <v>2.3326981659882035E-3</v>
      </c>
      <c r="I95" s="136">
        <v>7.1461138865878418E-2</v>
      </c>
      <c r="J95" s="136">
        <v>0.17850997497736593</v>
      </c>
      <c r="K95" s="136">
        <v>0.4459180426193185</v>
      </c>
      <c r="L95" s="136" t="s">
        <v>395</v>
      </c>
      <c r="M95" s="136">
        <v>0.36093082879119198</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5.6972326999999989E-2</v>
      </c>
      <c r="AG95" s="138" t="s">
        <v>392</v>
      </c>
      <c r="AH95" s="138">
        <v>0.16190763092400001</v>
      </c>
      <c r="AI95" s="138">
        <v>0.31269714628</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5.395324E-2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0.53953240000000002</v>
      </c>
      <c r="AE97" s="137"/>
      <c r="AF97" s="138" t="s">
        <v>385</v>
      </c>
      <c r="AG97" s="138" t="s">
        <v>385</v>
      </c>
      <c r="AH97" s="138" t="s">
        <v>385</v>
      </c>
      <c r="AI97" s="138" t="s">
        <v>385</v>
      </c>
      <c r="AJ97" s="138" t="s">
        <v>385</v>
      </c>
      <c r="AK97" s="138">
        <v>5395324</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6.6230599761794948E-2</v>
      </c>
      <c r="F99" s="139">
        <v>4.9830042345883303</v>
      </c>
      <c r="G99" s="139" t="s">
        <v>385</v>
      </c>
      <c r="H99" s="139">
        <v>1.7532195176659291</v>
      </c>
      <c r="I99" s="139">
        <v>6.0611939999999996E-2</v>
      </c>
      <c r="J99" s="139">
        <v>9.3135419999999997E-2</v>
      </c>
      <c r="K99" s="139">
        <v>0.20401091999999998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250974</v>
      </c>
      <c r="AL99" s="148" t="s">
        <v>391</v>
      </c>
    </row>
    <row r="100" spans="1:38" s="2" customFormat="1" ht="26.25" customHeight="1" thickBot="1" x14ac:dyDescent="0.25">
      <c r="A100" s="63" t="s">
        <v>216</v>
      </c>
      <c r="B100" s="63" t="s">
        <v>218</v>
      </c>
      <c r="C100" s="64" t="s">
        <v>378</v>
      </c>
      <c r="D100" s="77"/>
      <c r="E100" s="139">
        <v>6.0387925854052837E-2</v>
      </c>
      <c r="F100" s="139">
        <v>3.8668149266372542</v>
      </c>
      <c r="G100" s="139" t="s">
        <v>385</v>
      </c>
      <c r="H100" s="139">
        <v>1.6552500424970891</v>
      </c>
      <c r="I100" s="139">
        <v>5.8710824547945205E-2</v>
      </c>
      <c r="J100" s="139">
        <v>8.860938328767122E-2</v>
      </c>
      <c r="K100" s="139">
        <v>0.1931048816986301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414081</v>
      </c>
      <c r="AL100" s="148" t="s">
        <v>391</v>
      </c>
    </row>
    <row r="101" spans="1:38" s="2" customFormat="1" ht="26.25" customHeight="1" thickBot="1" x14ac:dyDescent="0.25">
      <c r="A101" s="63" t="s">
        <v>216</v>
      </c>
      <c r="B101" s="63" t="s">
        <v>219</v>
      </c>
      <c r="C101" s="64" t="s">
        <v>220</v>
      </c>
      <c r="D101" s="77"/>
      <c r="E101" s="139">
        <v>1.073318731812738E-2</v>
      </c>
      <c r="F101" s="139">
        <v>5.7518474E-2</v>
      </c>
      <c r="G101" s="139" t="s">
        <v>385</v>
      </c>
      <c r="H101" s="139">
        <v>0.52106917424709231</v>
      </c>
      <c r="I101" s="139">
        <v>6.8069200000000002E-3</v>
      </c>
      <c r="J101" s="139">
        <v>1.0164731567999999E-2</v>
      </c>
      <c r="K101" s="139">
        <v>2.3717706992000001E-2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340346</v>
      </c>
      <c r="AL101" s="148" t="s">
        <v>391</v>
      </c>
    </row>
    <row r="102" spans="1:38" s="2" customFormat="1" ht="26.25" customHeight="1" thickBot="1" x14ac:dyDescent="0.25">
      <c r="A102" s="63" t="s">
        <v>216</v>
      </c>
      <c r="B102" s="63" t="s">
        <v>221</v>
      </c>
      <c r="C102" s="64" t="s">
        <v>356</v>
      </c>
      <c r="D102" s="77"/>
      <c r="E102" s="139">
        <v>1.2336057478323441E-2</v>
      </c>
      <c r="F102" s="139">
        <v>0.92699859400000018</v>
      </c>
      <c r="G102" s="139" t="s">
        <v>385</v>
      </c>
      <c r="H102" s="139">
        <v>3.68770114027105</v>
      </c>
      <c r="I102" s="139">
        <v>9.7286360000000006E-3</v>
      </c>
      <c r="J102" s="139">
        <v>0.21491448000000002</v>
      </c>
      <c r="K102" s="139">
        <v>1.4718590399999998</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1562106</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1.8244853268770879E-3</v>
      </c>
      <c r="F104" s="139">
        <v>2.7682650000000003E-2</v>
      </c>
      <c r="G104" s="139" t="s">
        <v>385</v>
      </c>
      <c r="H104" s="139">
        <v>0.1011759584588081</v>
      </c>
      <c r="I104" s="139">
        <v>5.1483599999999996E-4</v>
      </c>
      <c r="J104" s="139">
        <v>1.5445079999999998E-3</v>
      </c>
      <c r="K104" s="139">
        <v>3.6038520000000003E-3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51075</v>
      </c>
      <c r="AL104" s="148" t="s">
        <v>391</v>
      </c>
    </row>
    <row r="105" spans="1:38" s="2" customFormat="1" ht="26.25" customHeight="1" thickBot="1" x14ac:dyDescent="0.25">
      <c r="A105" s="63" t="s">
        <v>216</v>
      </c>
      <c r="B105" s="63" t="s">
        <v>226</v>
      </c>
      <c r="C105" s="64" t="s">
        <v>227</v>
      </c>
      <c r="D105" s="77"/>
      <c r="E105" s="139">
        <v>1.2729214688762789E-3</v>
      </c>
      <c r="F105" s="139">
        <v>3.9937050000000002E-2</v>
      </c>
      <c r="G105" s="139" t="s">
        <v>385</v>
      </c>
      <c r="H105" s="139">
        <v>6.9618946432356194E-2</v>
      </c>
      <c r="I105" s="139">
        <v>9.1551600000000012E-4</v>
      </c>
      <c r="J105" s="139">
        <v>1.4386679999999999E-3</v>
      </c>
      <c r="K105" s="139">
        <v>3.1389119999999998E-3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9342</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9.4374879842058241E-3</v>
      </c>
      <c r="F107" s="139">
        <v>0.96147678000000003</v>
      </c>
      <c r="G107" s="139" t="s">
        <v>385</v>
      </c>
      <c r="H107" s="139">
        <v>1.1178294191727269</v>
      </c>
      <c r="I107" s="139">
        <v>1.7481396E-2</v>
      </c>
      <c r="J107" s="139">
        <v>0.23308528000000001</v>
      </c>
      <c r="K107" s="139">
        <v>1.1071550800000001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5827132</v>
      </c>
      <c r="AL107" s="148" t="s">
        <v>391</v>
      </c>
    </row>
    <row r="108" spans="1:38" s="2" customFormat="1" ht="26.25" customHeight="1" thickBot="1" x14ac:dyDescent="0.25">
      <c r="A108" s="63" t="s">
        <v>216</v>
      </c>
      <c r="B108" s="63" t="s">
        <v>231</v>
      </c>
      <c r="C108" s="64" t="s">
        <v>350</v>
      </c>
      <c r="D108" s="77"/>
      <c r="E108" s="139">
        <v>2.5961100169190999E-2</v>
      </c>
      <c r="F108" s="139">
        <v>0.640553076</v>
      </c>
      <c r="G108" s="139" t="s">
        <v>385</v>
      </c>
      <c r="H108" s="139">
        <v>1.137959176100835</v>
      </c>
      <c r="I108" s="139">
        <v>1.1862094E-2</v>
      </c>
      <c r="J108" s="139">
        <v>0.11862094000000001</v>
      </c>
      <c r="K108" s="139">
        <v>0.23724188000000002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5931047</v>
      </c>
      <c r="AL108" s="148" t="s">
        <v>391</v>
      </c>
    </row>
    <row r="109" spans="1:38" s="2" customFormat="1" ht="26.25" customHeight="1" thickBot="1" x14ac:dyDescent="0.25">
      <c r="A109" s="63" t="s">
        <v>216</v>
      </c>
      <c r="B109" s="63" t="s">
        <v>232</v>
      </c>
      <c r="C109" s="64" t="s">
        <v>351</v>
      </c>
      <c r="D109" s="77"/>
      <c r="E109" s="139">
        <v>1.24470091079568E-3</v>
      </c>
      <c r="F109" s="139">
        <v>9.2360853000000007E-2</v>
      </c>
      <c r="G109" s="139" t="s">
        <v>385</v>
      </c>
      <c r="H109" s="139">
        <v>0.1142446718915486</v>
      </c>
      <c r="I109" s="139">
        <v>3.7775399999999998E-3</v>
      </c>
      <c r="J109" s="139">
        <v>2.0776470000000002E-2</v>
      </c>
      <c r="K109" s="139">
        <v>2.0776470000000002E-2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188877</v>
      </c>
      <c r="AL109" s="148" t="s">
        <v>391</v>
      </c>
    </row>
    <row r="110" spans="1:38" s="2" customFormat="1" ht="26.25" customHeight="1" thickBot="1" x14ac:dyDescent="0.25">
      <c r="A110" s="63" t="s">
        <v>216</v>
      </c>
      <c r="B110" s="63" t="s">
        <v>233</v>
      </c>
      <c r="C110" s="64" t="s">
        <v>352</v>
      </c>
      <c r="D110" s="77"/>
      <c r="E110" s="139">
        <v>1.4409683258112E-3</v>
      </c>
      <c r="F110" s="139">
        <v>0.14688777600000003</v>
      </c>
      <c r="G110" s="139" t="s">
        <v>385</v>
      </c>
      <c r="H110" s="139">
        <v>0.11141646619343611</v>
      </c>
      <c r="I110" s="139">
        <v>6.3977600000000006E-3</v>
      </c>
      <c r="J110" s="139">
        <v>4.5954560000000005E-2</v>
      </c>
      <c r="K110" s="139">
        <v>4.5954560000000005E-2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300384</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2.6156799999999998</v>
      </c>
      <c r="F112" s="139" t="s">
        <v>385</v>
      </c>
      <c r="G112" s="139" t="s">
        <v>385</v>
      </c>
      <c r="H112" s="139">
        <v>3.5331600000000001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65392000</v>
      </c>
      <c r="AL112" s="148" t="s">
        <v>393</v>
      </c>
    </row>
    <row r="113" spans="1:38" s="2" customFormat="1" ht="26.25" customHeight="1" thickBot="1" x14ac:dyDescent="0.25">
      <c r="A113" s="63" t="s">
        <v>235</v>
      </c>
      <c r="B113" s="78" t="s">
        <v>238</v>
      </c>
      <c r="C113" s="79" t="s">
        <v>239</v>
      </c>
      <c r="D113" s="65"/>
      <c r="E113" s="139">
        <v>1.535015238686779</v>
      </c>
      <c r="F113" s="139" t="s">
        <v>394</v>
      </c>
      <c r="G113" s="139" t="s">
        <v>385</v>
      </c>
      <c r="H113" s="139">
        <v>15.25977527891116</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65362873.553708665</v>
      </c>
      <c r="AL113" s="148" t="s">
        <v>393</v>
      </c>
    </row>
    <row r="114" spans="1:38" s="2" customFormat="1" ht="26.25" customHeight="1" thickBot="1" x14ac:dyDescent="0.25">
      <c r="A114" s="63" t="s">
        <v>235</v>
      </c>
      <c r="B114" s="78" t="s">
        <v>240</v>
      </c>
      <c r="C114" s="79" t="s">
        <v>357</v>
      </c>
      <c r="D114" s="65"/>
      <c r="E114" s="139">
        <v>4.4173935999999997E-3</v>
      </c>
      <c r="F114" s="139" t="s">
        <v>385</v>
      </c>
      <c r="G114" s="139" t="s">
        <v>385</v>
      </c>
      <c r="H114" s="139">
        <v>1.4356529199999999E-2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110434.83999999998</v>
      </c>
      <c r="AL114" s="148" t="s">
        <v>393</v>
      </c>
    </row>
    <row r="115" spans="1:38" s="2" customFormat="1" ht="26.25" customHeight="1" thickBot="1" x14ac:dyDescent="0.25">
      <c r="A115" s="63" t="s">
        <v>235</v>
      </c>
      <c r="B115" s="78" t="s">
        <v>241</v>
      </c>
      <c r="C115" s="79" t="s">
        <v>242</v>
      </c>
      <c r="D115" s="65"/>
      <c r="E115" s="139">
        <v>2.030564E-2</v>
      </c>
      <c r="F115" s="139" t="s">
        <v>385</v>
      </c>
      <c r="G115" s="139" t="s">
        <v>385</v>
      </c>
      <c r="H115" s="139">
        <v>4.061128E-2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507640.99999999994</v>
      </c>
      <c r="AL115" s="148" t="s">
        <v>393</v>
      </c>
    </row>
    <row r="116" spans="1:38" s="2" customFormat="1" ht="26.25" customHeight="1" thickBot="1" x14ac:dyDescent="0.25">
      <c r="A116" s="63" t="s">
        <v>235</v>
      </c>
      <c r="B116" s="63" t="s">
        <v>243</v>
      </c>
      <c r="C116" s="69" t="s">
        <v>379</v>
      </c>
      <c r="D116" s="65"/>
      <c r="E116" s="139">
        <v>0.90320438036733985</v>
      </c>
      <c r="F116" s="139" t="s">
        <v>394</v>
      </c>
      <c r="G116" s="139" t="s">
        <v>385</v>
      </c>
      <c r="H116" s="139">
        <v>1.2554348860733029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6720962.0981239323</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0.21463241441800004</v>
      </c>
      <c r="J119" s="139">
        <v>3.8940366660999999</v>
      </c>
      <c r="K119" s="139">
        <v>2.6998569854880001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1460602</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0.15308225548000001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1460602</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4.1938700000000002E-7</v>
      </c>
      <c r="AD122" s="139" t="s">
        <v>385</v>
      </c>
      <c r="AE122" s="137"/>
      <c r="AF122" s="140" t="s">
        <v>385</v>
      </c>
      <c r="AG122" s="140" t="s">
        <v>385</v>
      </c>
      <c r="AH122" s="140" t="s">
        <v>385</v>
      </c>
      <c r="AI122" s="140" t="s">
        <v>385</v>
      </c>
      <c r="AJ122" s="140" t="s">
        <v>385</v>
      </c>
      <c r="AK122" s="140">
        <v>99085</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0.47309557796427981</v>
      </c>
      <c r="G125" s="136" t="s">
        <v>385</v>
      </c>
      <c r="H125" s="136" t="s">
        <v>395</v>
      </c>
      <c r="I125" s="136">
        <v>2.2263942761264938E-2</v>
      </c>
      <c r="J125" s="136">
        <v>0.14702603710269299</v>
      </c>
      <c r="K125" s="136">
        <v>0.31085504987426504</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83.733730613146875</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0.16040160000000001</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668.34</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5.2377676258813372E-3</v>
      </c>
      <c r="F129" s="136">
        <v>4.4551126932783784E-2</v>
      </c>
      <c r="G129" s="136">
        <v>2.8295986024876187E-4</v>
      </c>
      <c r="H129" s="136" t="s">
        <v>395</v>
      </c>
      <c r="I129" s="136">
        <v>2.4081690233937181E-5</v>
      </c>
      <c r="J129" s="136">
        <v>4.2142957909390071E-5</v>
      </c>
      <c r="K129" s="136">
        <v>6.0204225584842955E-5</v>
      </c>
      <c r="L129" s="136">
        <v>8.4285915818780137E-7</v>
      </c>
      <c r="M129" s="136">
        <v>4.2142957909390073E-4</v>
      </c>
      <c r="N129" s="136">
        <v>7.8265493260295839E-3</v>
      </c>
      <c r="O129" s="136">
        <v>6.0204225584842958E-4</v>
      </c>
      <c r="P129" s="136">
        <v>3.3714366327512057E-4</v>
      </c>
      <c r="Q129" s="136">
        <v>9.6326760935748723E-5</v>
      </c>
      <c r="R129" s="136" t="s">
        <v>395</v>
      </c>
      <c r="S129" s="136" t="s">
        <v>395</v>
      </c>
      <c r="T129" s="136">
        <v>8.4285915818780146E-4</v>
      </c>
      <c r="U129" s="136" t="s">
        <v>395</v>
      </c>
      <c r="V129" s="136" t="s">
        <v>395</v>
      </c>
      <c r="W129" s="136">
        <v>2.1071478954695033</v>
      </c>
      <c r="X129" s="136" t="s">
        <v>395</v>
      </c>
      <c r="Y129" s="136" t="s">
        <v>395</v>
      </c>
      <c r="Z129" s="136" t="s">
        <v>395</v>
      </c>
      <c r="AA129" s="136" t="s">
        <v>395</v>
      </c>
      <c r="AB129" s="136">
        <v>1.2040845116968591E-4</v>
      </c>
      <c r="AC129" s="136">
        <v>1.2040845116968591E-2</v>
      </c>
      <c r="AD129" s="136" t="s">
        <v>385</v>
      </c>
      <c r="AE129" s="137"/>
      <c r="AF129" s="138" t="s">
        <v>385</v>
      </c>
      <c r="AG129" s="138" t="s">
        <v>385</v>
      </c>
      <c r="AH129" s="138" t="s">
        <v>385</v>
      </c>
      <c r="AI129" s="138" t="s">
        <v>385</v>
      </c>
      <c r="AJ129" s="138" t="s">
        <v>385</v>
      </c>
      <c r="AK129" s="138">
        <v>6.0204225584842952</v>
      </c>
      <c r="AL129" s="147" t="s">
        <v>398</v>
      </c>
    </row>
    <row r="130" spans="1:38" s="2" customFormat="1" ht="26.25" customHeight="1" thickBot="1" x14ac:dyDescent="0.25">
      <c r="A130" s="63" t="s">
        <v>260</v>
      </c>
      <c r="B130" s="67" t="s">
        <v>272</v>
      </c>
      <c r="C130" s="81" t="s">
        <v>273</v>
      </c>
      <c r="D130" s="65"/>
      <c r="E130" s="136">
        <v>3.3131692152634201E-4</v>
      </c>
      <c r="F130" s="136">
        <v>2.8180979532125643E-3</v>
      </c>
      <c r="G130" s="136">
        <v>1.7898730243377096E-5</v>
      </c>
      <c r="H130" s="136" t="s">
        <v>395</v>
      </c>
      <c r="I130" s="136">
        <v>1.5232961909257103E-6</v>
      </c>
      <c r="J130" s="136">
        <v>2.6657683341199929E-6</v>
      </c>
      <c r="K130" s="136">
        <v>3.8082404773142759E-6</v>
      </c>
      <c r="L130" s="136">
        <v>5.3315366682399867E-8</v>
      </c>
      <c r="M130" s="136">
        <v>2.6657683341199936E-5</v>
      </c>
      <c r="N130" s="136">
        <v>4.9507126205085587E-4</v>
      </c>
      <c r="O130" s="136">
        <v>3.8082404773142764E-5</v>
      </c>
      <c r="P130" s="136">
        <v>2.1326146672959943E-5</v>
      </c>
      <c r="Q130" s="136">
        <v>6.0931847637028411E-6</v>
      </c>
      <c r="R130" s="136" t="s">
        <v>395</v>
      </c>
      <c r="S130" s="136" t="s">
        <v>395</v>
      </c>
      <c r="T130" s="136">
        <v>5.3315366682399871E-5</v>
      </c>
      <c r="U130" s="136" t="s">
        <v>395</v>
      </c>
      <c r="V130" s="136" t="s">
        <v>395</v>
      </c>
      <c r="W130" s="136">
        <v>0.13328841670599964</v>
      </c>
      <c r="X130" s="136" t="s">
        <v>395</v>
      </c>
      <c r="Y130" s="136" t="s">
        <v>395</v>
      </c>
      <c r="Z130" s="136" t="s">
        <v>395</v>
      </c>
      <c r="AA130" s="136" t="s">
        <v>395</v>
      </c>
      <c r="AB130" s="136">
        <v>7.6164809546285518E-6</v>
      </c>
      <c r="AC130" s="136">
        <v>7.6164809546285515E-4</v>
      </c>
      <c r="AD130" s="136" t="s">
        <v>385</v>
      </c>
      <c r="AE130" s="137"/>
      <c r="AF130" s="138" t="s">
        <v>385</v>
      </c>
      <c r="AG130" s="138" t="s">
        <v>385</v>
      </c>
      <c r="AH130" s="138" t="s">
        <v>385</v>
      </c>
      <c r="AI130" s="138" t="s">
        <v>385</v>
      </c>
      <c r="AJ130" s="138" t="s">
        <v>385</v>
      </c>
      <c r="AK130" s="138">
        <v>0.38082404773142758</v>
      </c>
      <c r="AL130" s="147" t="s">
        <v>398</v>
      </c>
    </row>
    <row r="131" spans="1:38" s="2" customFormat="1" ht="26.25" customHeight="1" thickBot="1" x14ac:dyDescent="0.25">
      <c r="A131" s="63" t="s">
        <v>260</v>
      </c>
      <c r="B131" s="67" t="s">
        <v>274</v>
      </c>
      <c r="C131" s="75" t="s">
        <v>275</v>
      </c>
      <c r="D131" s="65"/>
      <c r="E131" s="136">
        <v>3.8584718116483297E-3</v>
      </c>
      <c r="F131" s="136">
        <v>1.5005168156410171E-3</v>
      </c>
      <c r="G131" s="136">
        <v>1.9245233043071299E-3</v>
      </c>
      <c r="H131" s="136" t="s">
        <v>395</v>
      </c>
      <c r="I131" s="136" t="s">
        <v>395</v>
      </c>
      <c r="J131" s="136" t="s">
        <v>395</v>
      </c>
      <c r="K131" s="136">
        <v>4.0437047131740064E-3</v>
      </c>
      <c r="L131" s="136">
        <v>9.3005208403002139E-5</v>
      </c>
      <c r="M131" s="136">
        <v>3.215393176373608E-3</v>
      </c>
      <c r="N131" s="136">
        <v>6.1750917555884986E-2</v>
      </c>
      <c r="O131" s="136">
        <v>5.1973048585806881E-3</v>
      </c>
      <c r="P131" s="136">
        <v>9.3320209674296162E-2</v>
      </c>
      <c r="Q131" s="136">
        <v>1.7195861872959945E-4</v>
      </c>
      <c r="R131" s="136">
        <v>6.929739811440918E-4</v>
      </c>
      <c r="S131" s="136">
        <v>1.1345418368914742E-2</v>
      </c>
      <c r="T131" s="136">
        <v>6.4307863527472155E-4</v>
      </c>
      <c r="U131" s="136" t="s">
        <v>395</v>
      </c>
      <c r="V131" s="136" t="s">
        <v>395</v>
      </c>
      <c r="W131" s="136">
        <v>69.811348736978559</v>
      </c>
      <c r="X131" s="136" t="s">
        <v>395</v>
      </c>
      <c r="Y131" s="136" t="s">
        <v>395</v>
      </c>
      <c r="Z131" s="136" t="s">
        <v>395</v>
      </c>
      <c r="AA131" s="136" t="s">
        <v>395</v>
      </c>
      <c r="AB131" s="136">
        <v>8.5743818036629548E-8</v>
      </c>
      <c r="AC131" s="136">
        <v>0.2143595450915739</v>
      </c>
      <c r="AD131" s="136">
        <v>4.2871909018314773E-2</v>
      </c>
      <c r="AE131" s="137"/>
      <c r="AF131" s="138" t="s">
        <v>385</v>
      </c>
      <c r="AG131" s="138" t="s">
        <v>385</v>
      </c>
      <c r="AH131" s="138" t="s">
        <v>385</v>
      </c>
      <c r="AI131" s="138" t="s">
        <v>385</v>
      </c>
      <c r="AJ131" s="138" t="s">
        <v>385</v>
      </c>
      <c r="AK131" s="138">
        <v>2.1435954509157384</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6.2914499999999996E-3</v>
      </c>
      <c r="F133" s="136">
        <v>9.9137999999999985E-5</v>
      </c>
      <c r="G133" s="136">
        <v>8.6173800000000002E-4</v>
      </c>
      <c r="H133" s="136" t="s">
        <v>385</v>
      </c>
      <c r="I133" s="136">
        <v>2.6462220000000002E-4</v>
      </c>
      <c r="J133" s="136">
        <v>2.6462220000000002E-4</v>
      </c>
      <c r="K133" s="136">
        <v>2.9405856000000002E-4</v>
      </c>
      <c r="L133" s="136" t="s">
        <v>395</v>
      </c>
      <c r="M133" s="136">
        <v>1.0676400000000001E-3</v>
      </c>
      <c r="N133" s="136">
        <v>2.2900878E-4</v>
      </c>
      <c r="O133" s="136">
        <v>3.8358780000000001E-5</v>
      </c>
      <c r="P133" s="136">
        <v>1.136274E-2</v>
      </c>
      <c r="Q133" s="136">
        <v>1.0378986E-4</v>
      </c>
      <c r="R133" s="136">
        <v>1.0340856E-4</v>
      </c>
      <c r="S133" s="136">
        <v>9.4791179999999993E-5</v>
      </c>
      <c r="T133" s="136">
        <v>1.3215857999999999E-4</v>
      </c>
      <c r="U133" s="136">
        <v>1.5084228000000001E-4</v>
      </c>
      <c r="V133" s="136">
        <v>1.22107512E-3</v>
      </c>
      <c r="W133" s="136">
        <v>2.0590199999999999E-4</v>
      </c>
      <c r="X133" s="136">
        <v>1.006632E-7</v>
      </c>
      <c r="Y133" s="136">
        <v>5.4983459999999998E-8</v>
      </c>
      <c r="Z133" s="136">
        <v>4.9111440000000003E-8</v>
      </c>
      <c r="AA133" s="136">
        <v>5.3305740000000004E-8</v>
      </c>
      <c r="AB133" s="136">
        <v>2.5806384000000003E-7</v>
      </c>
      <c r="AC133" s="136">
        <v>1.1438999999999998E-3</v>
      </c>
      <c r="AD133" s="136">
        <v>3.1266599999999999E-3</v>
      </c>
      <c r="AE133" s="137"/>
      <c r="AF133" s="138" t="s">
        <v>385</v>
      </c>
      <c r="AG133" s="138" t="s">
        <v>385</v>
      </c>
      <c r="AH133" s="138" t="s">
        <v>385</v>
      </c>
      <c r="AI133" s="138" t="s">
        <v>385</v>
      </c>
      <c r="AJ133" s="138" t="s">
        <v>385</v>
      </c>
      <c r="AK133" s="138">
        <v>7626</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4.8919709585784066E-3</v>
      </c>
      <c r="F136" s="136">
        <v>0.11226091821173897</v>
      </c>
      <c r="G136" s="136">
        <v>4.8407964256132231E-3</v>
      </c>
      <c r="H136" s="136">
        <v>0.90926486437566156</v>
      </c>
      <c r="I136" s="136">
        <v>1.0444951187573335E-3</v>
      </c>
      <c r="J136" s="136">
        <v>1.0455565975365584E-3</v>
      </c>
      <c r="K136" s="136">
        <v>1.0614787792249324E-3</v>
      </c>
      <c r="L136" s="136" t="s">
        <v>395</v>
      </c>
      <c r="M136" s="136">
        <v>2.4767209875106804E-3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438625.24313215801</v>
      </c>
      <c r="AL136" s="147" t="s">
        <v>445</v>
      </c>
    </row>
    <row r="137" spans="1:38" s="2" customFormat="1" ht="26.25" customHeight="1" thickBot="1" x14ac:dyDescent="0.25">
      <c r="A137" s="63" t="s">
        <v>260</v>
      </c>
      <c r="B137" s="63" t="s">
        <v>286</v>
      </c>
      <c r="C137" s="64" t="s">
        <v>287</v>
      </c>
      <c r="D137" s="65"/>
      <c r="E137" s="136">
        <v>3.4455354304007272E-3</v>
      </c>
      <c r="F137" s="136">
        <v>1.0253621994401878</v>
      </c>
      <c r="G137" s="136">
        <v>8.2331295543943968E-5</v>
      </c>
      <c r="H137" s="136">
        <v>4.0189084739825822E-3</v>
      </c>
      <c r="I137" s="136">
        <v>5.7918938810122616E-3</v>
      </c>
      <c r="J137" s="136">
        <v>5.7977799520295518E-3</v>
      </c>
      <c r="K137" s="136">
        <v>5.8860710172888835E-3</v>
      </c>
      <c r="L137" s="136" t="s">
        <v>395</v>
      </c>
      <c r="M137" s="136">
        <v>4.6279796118328517E-3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226461.46279777796</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0.13278096</v>
      </c>
      <c r="J139" s="136">
        <v>0.13278096</v>
      </c>
      <c r="K139" s="136">
        <v>0.13278096</v>
      </c>
      <c r="L139" s="136" t="s">
        <v>395</v>
      </c>
      <c r="M139" s="136" t="s">
        <v>395</v>
      </c>
      <c r="N139" s="136">
        <v>3.8506E-4</v>
      </c>
      <c r="O139" s="136">
        <v>7.7608000000000006E-4</v>
      </c>
      <c r="P139" s="136">
        <v>7.7608000000000006E-4</v>
      </c>
      <c r="Q139" s="136">
        <v>1.22876E-3</v>
      </c>
      <c r="R139" s="136">
        <v>1.1730599999999999E-3</v>
      </c>
      <c r="S139" s="136">
        <v>2.7286400000000005E-3</v>
      </c>
      <c r="T139" s="136" t="s">
        <v>395</v>
      </c>
      <c r="U139" s="136" t="s">
        <v>395</v>
      </c>
      <c r="V139" s="136" t="s">
        <v>395</v>
      </c>
      <c r="W139" s="136">
        <v>1.3471879999999998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2455</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107.9522773567945</v>
      </c>
      <c r="F141" s="19">
        <f t="shared" ref="F141:AJ141" si="0">SUM(F14:F140)</f>
        <v>144.40890906513783</v>
      </c>
      <c r="G141" s="19">
        <f t="shared" si="0"/>
        <v>115.34438906928938</v>
      </c>
      <c r="H141" s="19">
        <f t="shared" si="0"/>
        <v>33.08313419468525</v>
      </c>
      <c r="I141" s="19">
        <f t="shared" si="0"/>
        <v>39.645063193454099</v>
      </c>
      <c r="J141" s="19">
        <f t="shared" si="0"/>
        <v>49.749049821422538</v>
      </c>
      <c r="K141" s="19">
        <f t="shared" si="0"/>
        <v>68.19188950622987</v>
      </c>
      <c r="L141" s="19">
        <f t="shared" si="0"/>
        <v>3.8924805680594896</v>
      </c>
      <c r="M141" s="19">
        <f t="shared" si="0"/>
        <v>545.47400537027011</v>
      </c>
      <c r="N141" s="19">
        <f t="shared" si="0"/>
        <v>47.713455347803858</v>
      </c>
      <c r="O141" s="19">
        <f t="shared" si="0"/>
        <v>1.0751284544578619</v>
      </c>
      <c r="P141" s="19">
        <f t="shared" si="0"/>
        <v>1.4754005560347085</v>
      </c>
      <c r="Q141" s="19">
        <f t="shared" si="0"/>
        <v>1.9282901655593334</v>
      </c>
      <c r="R141" s="19">
        <f t="shared" si="0"/>
        <v>2.9375675383091724</v>
      </c>
      <c r="S141" s="19">
        <f t="shared" si="0"/>
        <v>7.221853651651263</v>
      </c>
      <c r="T141" s="19">
        <f t="shared" si="0"/>
        <v>2.5240176341448488</v>
      </c>
      <c r="U141" s="19">
        <f t="shared" si="0"/>
        <v>2.9252535647533882</v>
      </c>
      <c r="V141" s="19">
        <f t="shared" si="0"/>
        <v>24.102683154587474</v>
      </c>
      <c r="W141" s="19">
        <f t="shared" si="0"/>
        <v>770.19377775897442</v>
      </c>
      <c r="X141" s="19">
        <f t="shared" si="0"/>
        <v>5.2341018204221683</v>
      </c>
      <c r="Y141" s="19">
        <f t="shared" si="0"/>
        <v>4.074127510549153</v>
      </c>
      <c r="Z141" s="19">
        <f t="shared" si="0"/>
        <v>2.2589840538754205</v>
      </c>
      <c r="AA141" s="19">
        <f t="shared" si="0"/>
        <v>2.7196397508098684</v>
      </c>
      <c r="AB141" s="19">
        <f t="shared" si="0"/>
        <v>23.844956195221133</v>
      </c>
      <c r="AC141" s="19">
        <f t="shared" si="0"/>
        <v>4.5169093323946958</v>
      </c>
      <c r="AD141" s="19">
        <f t="shared" si="0"/>
        <v>20.629702952186467</v>
      </c>
      <c r="AE141" s="55"/>
      <c r="AF141" s="19">
        <f t="shared" si="0"/>
        <v>103461.60061797402</v>
      </c>
      <c r="AG141" s="19">
        <f t="shared" si="0"/>
        <v>190776.53129641476</v>
      </c>
      <c r="AH141" s="19">
        <f t="shared" si="0"/>
        <v>247684.93573454718</v>
      </c>
      <c r="AI141" s="19">
        <f t="shared" si="0"/>
        <v>23317.059319843502</v>
      </c>
      <c r="AJ141" s="19">
        <f t="shared" si="0"/>
        <v>195.61916199999996</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107.9522773567945</v>
      </c>
      <c r="F152" s="13">
        <f t="shared" ref="F152:AD152" si="1">SUM(F$141, F$151, IF(AND(ISNUMBER(SEARCH($B$4,"AT|BE|CH|GB|IE|LT|LU|NL")),SUM(F$143:F$149)&gt;0),SUM(F$143:F$149)-SUM(F$27:F$33),0))</f>
        <v>144.40890906513783</v>
      </c>
      <c r="G152" s="13">
        <f t="shared" si="1"/>
        <v>115.34438906928938</v>
      </c>
      <c r="H152" s="13">
        <f t="shared" si="1"/>
        <v>33.08313419468525</v>
      </c>
      <c r="I152" s="13">
        <f t="shared" si="1"/>
        <v>39.645063193454099</v>
      </c>
      <c r="J152" s="13">
        <f t="shared" si="1"/>
        <v>49.749049821422538</v>
      </c>
      <c r="K152" s="13">
        <f t="shared" si="1"/>
        <v>68.19188950622987</v>
      </c>
      <c r="L152" s="13">
        <f t="shared" si="1"/>
        <v>3.8924805680594896</v>
      </c>
      <c r="M152" s="13">
        <f t="shared" si="1"/>
        <v>545.47400537027011</v>
      </c>
      <c r="N152" s="13">
        <f t="shared" si="1"/>
        <v>47.713455347803858</v>
      </c>
      <c r="O152" s="13">
        <f t="shared" si="1"/>
        <v>1.0751284544578619</v>
      </c>
      <c r="P152" s="13">
        <f t="shared" si="1"/>
        <v>1.4754005560347085</v>
      </c>
      <c r="Q152" s="13">
        <f t="shared" si="1"/>
        <v>1.9282901655593334</v>
      </c>
      <c r="R152" s="13">
        <f t="shared" si="1"/>
        <v>2.9375675383091724</v>
      </c>
      <c r="S152" s="13">
        <f t="shared" si="1"/>
        <v>7.221853651651263</v>
      </c>
      <c r="T152" s="13">
        <f t="shared" si="1"/>
        <v>2.5240176341448488</v>
      </c>
      <c r="U152" s="13">
        <f t="shared" si="1"/>
        <v>2.9252535647533882</v>
      </c>
      <c r="V152" s="13">
        <f t="shared" si="1"/>
        <v>24.102683154587474</v>
      </c>
      <c r="W152" s="13">
        <f t="shared" si="1"/>
        <v>770.19377775897442</v>
      </c>
      <c r="X152" s="13">
        <f t="shared" si="1"/>
        <v>5.2341018204221683</v>
      </c>
      <c r="Y152" s="13">
        <f t="shared" si="1"/>
        <v>4.074127510549153</v>
      </c>
      <c r="Z152" s="13">
        <f t="shared" si="1"/>
        <v>2.2589840538754205</v>
      </c>
      <c r="AA152" s="13">
        <f t="shared" si="1"/>
        <v>2.7196397508098684</v>
      </c>
      <c r="AB152" s="13">
        <f t="shared" si="1"/>
        <v>23.844956195221133</v>
      </c>
      <c r="AC152" s="13">
        <f t="shared" si="1"/>
        <v>4.5169093323946958</v>
      </c>
      <c r="AD152" s="13">
        <f t="shared" si="1"/>
        <v>20.629702952186467</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107.9522773567945</v>
      </c>
      <c r="F154" s="13">
        <f>SUM(F$141, F$153, -1 * IF(OR($B$6=2005,$B$6&gt;=2020),SUM(F$99:F$122),0), IF(AND(ISNUMBER(SEARCH($B$4,"AT|BE|CH|GB|IE|LT|LU|NL")),SUM(F$143:F$149)&gt;0),SUM(F$143:F$149)-SUM(F$27:F$33),0))</f>
        <v>144.40890906513783</v>
      </c>
      <c r="G154" s="13">
        <f>SUM(G$141, G$153, IF(AND(ISNUMBER(SEARCH($B$4,"AT|BE|CH|GB|IE|LT|LU|NL")),SUM(G$143:G$149)&gt;0),SUM(G$143:G$149)-SUM(G$27:G$33),0))</f>
        <v>115.34438906928938</v>
      </c>
      <c r="H154" s="13">
        <f>SUM(H$141, H$153, IF(AND(ISNUMBER(SEARCH($B$4,"AT|BE|CH|GB|IE|LT|LU|NL")),SUM(H$143:H$149)&gt;0),SUM(H$143:H$149)-SUM(H$27:H$33),0))</f>
        <v>33.08313419468525</v>
      </c>
      <c r="I154" s="13">
        <f t="shared" ref="I154:AD154" si="2">SUM(I$141, I$153, IF(AND(ISNUMBER(SEARCH($B$4,"AT|BE|CH|GB|IE|LT|LU|NL")),SUM(I$143:I$149)&gt;0),SUM(I$143:I$149)-SUM(I$27:I$33),0))</f>
        <v>39.645063193454099</v>
      </c>
      <c r="J154" s="13">
        <f t="shared" si="2"/>
        <v>49.749049821422538</v>
      </c>
      <c r="K154" s="13">
        <f t="shared" si="2"/>
        <v>68.19188950622987</v>
      </c>
      <c r="L154" s="13">
        <f t="shared" si="2"/>
        <v>3.8924805680594896</v>
      </c>
      <c r="M154" s="13">
        <f t="shared" si="2"/>
        <v>545.47400537027011</v>
      </c>
      <c r="N154" s="13">
        <f t="shared" si="2"/>
        <v>47.713455347803858</v>
      </c>
      <c r="O154" s="13">
        <f t="shared" si="2"/>
        <v>1.0751284544578619</v>
      </c>
      <c r="P154" s="13">
        <f t="shared" si="2"/>
        <v>1.4754005560347085</v>
      </c>
      <c r="Q154" s="13">
        <f t="shared" si="2"/>
        <v>1.9282901655593334</v>
      </c>
      <c r="R154" s="13">
        <f t="shared" si="2"/>
        <v>2.9375675383091724</v>
      </c>
      <c r="S154" s="13">
        <f t="shared" si="2"/>
        <v>7.221853651651263</v>
      </c>
      <c r="T154" s="13">
        <f t="shared" si="2"/>
        <v>2.5240176341448488</v>
      </c>
      <c r="U154" s="13">
        <f t="shared" si="2"/>
        <v>2.9252535647533882</v>
      </c>
      <c r="V154" s="13">
        <f t="shared" si="2"/>
        <v>24.102683154587474</v>
      </c>
      <c r="W154" s="13">
        <f t="shared" si="2"/>
        <v>770.19377775897442</v>
      </c>
      <c r="X154" s="13">
        <f t="shared" si="2"/>
        <v>5.2341018204221683</v>
      </c>
      <c r="Y154" s="13">
        <f t="shared" si="2"/>
        <v>4.074127510549153</v>
      </c>
      <c r="Z154" s="13">
        <f t="shared" si="2"/>
        <v>2.2589840538754205</v>
      </c>
      <c r="AA154" s="13">
        <f t="shared" si="2"/>
        <v>2.7196397508098684</v>
      </c>
      <c r="AB154" s="13">
        <f t="shared" si="2"/>
        <v>23.844956195221133</v>
      </c>
      <c r="AC154" s="13">
        <f t="shared" si="2"/>
        <v>4.5169093323946958</v>
      </c>
      <c r="AD154" s="13">
        <f t="shared" si="2"/>
        <v>20.629702952186467</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0.39650973570403403</v>
      </c>
      <c r="F157" s="22">
        <v>1.3809276189691753E-3</v>
      </c>
      <c r="G157" s="22">
        <v>0.1053694907609279</v>
      </c>
      <c r="H157" s="22" t="s">
        <v>395</v>
      </c>
      <c r="I157" s="22">
        <v>5.1386059911206353E-3</v>
      </c>
      <c r="J157" s="22">
        <v>5.1386059911206353E-3</v>
      </c>
      <c r="K157" s="22">
        <v>5.1386059911206353E-3</v>
      </c>
      <c r="L157" s="22">
        <v>2.4665308757379047E-3</v>
      </c>
      <c r="M157" s="22">
        <v>0.1341961033336555</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552.66093921556387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0.14978790025294794</v>
      </c>
      <c r="F158" s="22">
        <v>4.8225193251065225E-4</v>
      </c>
      <c r="G158" s="22">
        <v>3.3942295802788833E-2</v>
      </c>
      <c r="H158" s="22" t="s">
        <v>395</v>
      </c>
      <c r="I158" s="22">
        <v>1.1999536803332387E-3</v>
      </c>
      <c r="J158" s="22">
        <v>1.1999536803332387E-3</v>
      </c>
      <c r="K158" s="22">
        <v>1.1999536803332387E-3</v>
      </c>
      <c r="L158" s="22">
        <v>5.759777665599546E-4</v>
      </c>
      <c r="M158" s="22">
        <v>4.9082283228980499E-2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25.255112778438523</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1.3643682066455145</v>
      </c>
      <c r="F163" s="23">
        <v>1.2482599999999999</v>
      </c>
      <c r="G163" s="23">
        <v>9.4867759999999995E-2</v>
      </c>
      <c r="H163" s="23">
        <v>0.10735036000000001</v>
      </c>
      <c r="I163" s="23">
        <v>4.535071061269095</v>
      </c>
      <c r="J163" s="23">
        <v>5.5428646304400049</v>
      </c>
      <c r="K163" s="23">
        <v>8.5662453379527346</v>
      </c>
      <c r="L163" s="23">
        <v>0.40815639551421851</v>
      </c>
      <c r="M163" s="23">
        <v>48.66246603702335</v>
      </c>
      <c r="N163" s="23" t="s">
        <v>395</v>
      </c>
      <c r="O163" s="23" t="s">
        <v>395</v>
      </c>
      <c r="P163" s="23" t="s">
        <v>395</v>
      </c>
      <c r="Q163" s="23" t="s">
        <v>395</v>
      </c>
      <c r="R163" s="23" t="s">
        <v>395</v>
      </c>
      <c r="S163" s="23" t="s">
        <v>395</v>
      </c>
      <c r="T163" s="23" t="s">
        <v>395</v>
      </c>
      <c r="U163" s="23" t="s">
        <v>395</v>
      </c>
      <c r="V163" s="23" t="s">
        <v>395</v>
      </c>
      <c r="W163" s="23">
        <v>2.5194839229272747</v>
      </c>
      <c r="X163" s="23">
        <v>0.15116903537563647</v>
      </c>
      <c r="Y163" s="23">
        <v>0.20155871383418197</v>
      </c>
      <c r="Z163" s="23">
        <v>8.566245337952734E-2</v>
      </c>
      <c r="AA163" s="23">
        <v>5.7948130227327317E-2</v>
      </c>
      <c r="AB163" s="23">
        <v>0.49633833281667317</v>
      </c>
      <c r="AC163" s="23">
        <v>4.434291704352003E-2</v>
      </c>
      <c r="AD163" s="23">
        <v>0.30233807075127295</v>
      </c>
      <c r="AE163" s="58"/>
      <c r="AF163" s="23" t="s">
        <v>392</v>
      </c>
      <c r="AG163" s="23" t="s">
        <v>392</v>
      </c>
      <c r="AH163" s="23" t="s">
        <v>392</v>
      </c>
      <c r="AI163" s="23" t="s">
        <v>392</v>
      </c>
      <c r="AJ163" s="23" t="s">
        <v>392</v>
      </c>
      <c r="AK163" s="23">
        <v>503.89678458545495</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239" priority="23" stopIfTrue="1" operator="equal">
      <formula>"NO"</formula>
    </cfRule>
    <cfRule type="cellIs" dxfId="238" priority="24" stopIfTrue="1" operator="equal">
      <formula>"NA"</formula>
    </cfRule>
    <cfRule type="cellIs" dxfId="237" priority="25" stopIfTrue="1" operator="equal">
      <formula>"IE"</formula>
    </cfRule>
    <cfRule type="cellIs" dxfId="236" priority="26" stopIfTrue="1" operator="equal">
      <formula>"NE"</formula>
    </cfRule>
  </conditionalFormatting>
  <conditionalFormatting sqref="AL37:AL38">
    <cfRule type="cellIs" dxfId="235" priority="17" stopIfTrue="1" operator="equal">
      <formula>"NO"</formula>
    </cfRule>
    <cfRule type="cellIs" dxfId="234" priority="18" stopIfTrue="1" operator="equal">
      <formula>"NA"</formula>
    </cfRule>
    <cfRule type="cellIs" dxfId="233" priority="19" stopIfTrue="1" operator="equal">
      <formula>"IE"</formula>
    </cfRule>
    <cfRule type="cellIs" dxfId="232" priority="20" stopIfTrue="1" operator="equal">
      <formula>"NE"</formula>
    </cfRule>
  </conditionalFormatting>
  <conditionalFormatting sqref="E14:AK89 E91:AK140">
    <cfRule type="cellIs" dxfId="231" priority="13" stopIfTrue="1" operator="equal">
      <formula>"NO"</formula>
    </cfRule>
    <cfRule type="cellIs" dxfId="230" priority="14" stopIfTrue="1" operator="equal">
      <formula>"NA"</formula>
    </cfRule>
    <cfRule type="cellIs" dxfId="229" priority="15" stopIfTrue="1" operator="equal">
      <formula>"IE"</formula>
    </cfRule>
    <cfRule type="cellIs" dxfId="228" priority="16" stopIfTrue="1" operator="equal">
      <formula>"NE"</formula>
    </cfRule>
  </conditionalFormatting>
  <conditionalFormatting sqref="E157:AD164 E143:AD149 E14:AD89 E91:AD141">
    <cfRule type="cellIs" dxfId="227" priority="12" operator="equal">
      <formula>0</formula>
    </cfRule>
  </conditionalFormatting>
  <conditionalFormatting sqref="AF14:AK89 AF91:AK140">
    <cfRule type="cellIs" dxfId="226" priority="11" operator="equal">
      <formula>0</formula>
    </cfRule>
  </conditionalFormatting>
  <conditionalFormatting sqref="E157:AD164 AF157:AK164 E143:AD149 AF143:AK149">
    <cfRule type="cellIs" dxfId="225" priority="10" operator="equal">
      <formula>0</formula>
    </cfRule>
  </conditionalFormatting>
  <conditionalFormatting sqref="AF37:AK38">
    <cfRule type="cellIs" dxfId="224" priority="9" operator="equal">
      <formula>0</formula>
    </cfRule>
  </conditionalFormatting>
  <conditionalFormatting sqref="E90:AL90">
    <cfRule type="cellIs" dxfId="223" priority="5" stopIfTrue="1" operator="equal">
      <formula>"NO"</formula>
    </cfRule>
    <cfRule type="cellIs" dxfId="222" priority="6" stopIfTrue="1" operator="equal">
      <formula>"NA"</formula>
    </cfRule>
    <cfRule type="cellIs" dxfId="221" priority="7" stopIfTrue="1" operator="equal">
      <formula>"IE"</formula>
    </cfRule>
    <cfRule type="cellIs" dxfId="220" priority="8" stopIfTrue="1" operator="equal">
      <formula>"NE"</formula>
    </cfRule>
  </conditionalFormatting>
  <conditionalFormatting sqref="E90:AD90">
    <cfRule type="cellIs" dxfId="219" priority="4" operator="equal">
      <formula>0</formula>
    </cfRule>
  </conditionalFormatting>
  <conditionalFormatting sqref="AF90:AK90">
    <cfRule type="cellIs" dxfId="218" priority="3" operator="equal">
      <formula>0</formula>
    </cfRule>
  </conditionalFormatting>
  <conditionalFormatting sqref="AL90">
    <cfRule type="cellIs" dxfId="217" priority="2" operator="equal">
      <formula>0</formula>
    </cfRule>
  </conditionalFormatting>
  <conditionalFormatting sqref="AF90:AL90">
    <cfRule type="cellIs" dxfId="216" priority="1" operator="equal">
      <formula>0</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0"/>
  <dimension ref="A1:AL170"/>
  <sheetViews>
    <sheetView topLeftCell="A145" zoomScale="80" zoomScaleNormal="8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1998</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20.927062541563838</v>
      </c>
      <c r="F14" s="136">
        <v>0.1704291561074005</v>
      </c>
      <c r="G14" s="136">
        <v>60.83704727896172</v>
      </c>
      <c r="H14" s="136" t="s">
        <v>392</v>
      </c>
      <c r="I14" s="136">
        <v>5.113242862554447</v>
      </c>
      <c r="J14" s="136">
        <v>6.1377875437771943</v>
      </c>
      <c r="K14" s="136">
        <v>8.1415400139185135</v>
      </c>
      <c r="L14" s="136">
        <v>0.1002323947212584</v>
      </c>
      <c r="M14" s="136">
        <v>2.6695072412097218</v>
      </c>
      <c r="N14" s="136">
        <v>20.437271551753856</v>
      </c>
      <c r="O14" s="136">
        <v>0.7284685711593657</v>
      </c>
      <c r="P14" s="136">
        <v>0.66524936109794242</v>
      </c>
      <c r="Q14" s="136">
        <v>1.0595972572017189</v>
      </c>
      <c r="R14" s="136">
        <v>0.44779454470297098</v>
      </c>
      <c r="S14" s="136">
        <v>0.31203400343957161</v>
      </c>
      <c r="T14" s="136">
        <v>0.68335022602241435</v>
      </c>
      <c r="U14" s="136">
        <v>2.0571803668335322</v>
      </c>
      <c r="V14" s="136">
        <v>2.6605244865244853</v>
      </c>
      <c r="W14" s="136">
        <v>665.62507388864026</v>
      </c>
      <c r="X14" s="136">
        <v>8.7590659213157801E-4</v>
      </c>
      <c r="Y14" s="136">
        <v>2.8746171983852933E-3</v>
      </c>
      <c r="Z14" s="136">
        <v>2.3685158954862891E-3</v>
      </c>
      <c r="AA14" s="136">
        <v>2.1433334302777964E-4</v>
      </c>
      <c r="AB14" s="136">
        <v>6.3333730290309398E-3</v>
      </c>
      <c r="AC14" s="136">
        <v>0.78356187984466619</v>
      </c>
      <c r="AD14" s="136">
        <v>1.0072150500470021</v>
      </c>
      <c r="AE14" s="137"/>
      <c r="AF14" s="138">
        <v>344.79384258768005</v>
      </c>
      <c r="AG14" s="138">
        <v>67698.043372679997</v>
      </c>
      <c r="AH14" s="138">
        <v>36072.640497641594</v>
      </c>
      <c r="AI14" s="138" t="s">
        <v>392</v>
      </c>
      <c r="AJ14" s="138" t="s">
        <v>392</v>
      </c>
      <c r="AK14" s="138" t="s">
        <v>385</v>
      </c>
      <c r="AL14" s="147" t="s">
        <v>397</v>
      </c>
    </row>
    <row r="15" spans="1:38" s="1" customFormat="1" ht="26.25" customHeight="1" thickBot="1" x14ac:dyDescent="0.25">
      <c r="A15" s="63" t="s">
        <v>53</v>
      </c>
      <c r="B15" s="63" t="s">
        <v>54</v>
      </c>
      <c r="C15" s="64" t="s">
        <v>55</v>
      </c>
      <c r="D15" s="65"/>
      <c r="E15" s="136">
        <v>3.8129810291325739</v>
      </c>
      <c r="F15" s="136">
        <v>2.0012295328795973</v>
      </c>
      <c r="G15" s="136">
        <v>11.283530097594316</v>
      </c>
      <c r="H15" s="136">
        <v>2.322659118891723E-2</v>
      </c>
      <c r="I15" s="136">
        <v>0.23154732216456184</v>
      </c>
      <c r="J15" s="136">
        <v>0.25289485098348102</v>
      </c>
      <c r="K15" s="136">
        <v>0.25396222671690477</v>
      </c>
      <c r="L15" s="136">
        <v>4.2604707278279377E-2</v>
      </c>
      <c r="M15" s="136">
        <v>0.49840754681964639</v>
      </c>
      <c r="N15" s="136">
        <v>1.7035702106360559E-2</v>
      </c>
      <c r="O15" s="136">
        <v>1.3104386235661969E-3</v>
      </c>
      <c r="P15" s="136">
        <v>7.3384562919707021E-4</v>
      </c>
      <c r="Q15" s="136">
        <v>2.096701797705915E-4</v>
      </c>
      <c r="R15" s="136" t="s">
        <v>394</v>
      </c>
      <c r="S15" s="136" t="s">
        <v>394</v>
      </c>
      <c r="T15" s="136">
        <v>1.8346140729926757E-3</v>
      </c>
      <c r="U15" s="136" t="s">
        <v>394</v>
      </c>
      <c r="V15" s="136" t="s">
        <v>394</v>
      </c>
      <c r="W15" s="136">
        <v>4.5865351824816898</v>
      </c>
      <c r="X15" s="136" t="s">
        <v>395</v>
      </c>
      <c r="Y15" s="136" t="s">
        <v>395</v>
      </c>
      <c r="Z15" s="136" t="s">
        <v>395</v>
      </c>
      <c r="AA15" s="136" t="s">
        <v>395</v>
      </c>
      <c r="AB15" s="136">
        <v>0.26208772471323938</v>
      </c>
      <c r="AC15" s="136">
        <v>2.6208772471323936E-2</v>
      </c>
      <c r="AD15" s="136" t="s">
        <v>385</v>
      </c>
      <c r="AE15" s="137"/>
      <c r="AF15" s="138">
        <v>30501.183622035387</v>
      </c>
      <c r="AG15" s="138">
        <v>1176.047067408</v>
      </c>
      <c r="AH15" s="138">
        <v>9728.4569032458949</v>
      </c>
      <c r="AI15" s="138" t="s">
        <v>392</v>
      </c>
      <c r="AJ15" s="138" t="s">
        <v>392</v>
      </c>
      <c r="AK15" s="138">
        <v>13.104386235661968</v>
      </c>
      <c r="AL15" s="147" t="s">
        <v>398</v>
      </c>
    </row>
    <row r="16" spans="1:38" s="1" customFormat="1" ht="26.25" customHeight="1" thickBot="1" x14ac:dyDescent="0.25">
      <c r="A16" s="63" t="s">
        <v>53</v>
      </c>
      <c r="B16" s="63" t="s">
        <v>56</v>
      </c>
      <c r="C16" s="64" t="s">
        <v>57</v>
      </c>
      <c r="D16" s="65"/>
      <c r="E16" s="136">
        <v>0.42535484355894326</v>
      </c>
      <c r="F16" s="136">
        <v>1.2354049851776572</v>
      </c>
      <c r="G16" s="136">
        <v>0.68147805061570121</v>
      </c>
      <c r="H16" s="136">
        <v>8.759276390337524E-2</v>
      </c>
      <c r="I16" s="136">
        <v>0.42110580235542772</v>
      </c>
      <c r="J16" s="136">
        <v>0.70871286625480368</v>
      </c>
      <c r="K16" s="136">
        <v>1.0638765640889105</v>
      </c>
      <c r="L16" s="136">
        <v>0.20213078513060528</v>
      </c>
      <c r="M16" s="136">
        <v>12.127606329293322</v>
      </c>
      <c r="N16" s="136">
        <v>5.0121464156883087E-3</v>
      </c>
      <c r="O16" s="136">
        <v>2.2782483707674129E-4</v>
      </c>
      <c r="P16" s="136" t="s">
        <v>385</v>
      </c>
      <c r="Q16" s="136">
        <v>3.6451973932278606E-3</v>
      </c>
      <c r="R16" s="136">
        <v>8.2016941347626878E-3</v>
      </c>
      <c r="S16" s="136">
        <v>3.8730222303046016E-3</v>
      </c>
      <c r="T16" s="136">
        <v>2.050423533690672E-3</v>
      </c>
      <c r="U16" s="136">
        <v>4.1008470673813439E-3</v>
      </c>
      <c r="V16" s="136">
        <v>1.7314687617832336E-2</v>
      </c>
      <c r="W16" s="136">
        <v>1.6813472976263506</v>
      </c>
      <c r="X16" s="136">
        <v>1.8681636640292782E-2</v>
      </c>
      <c r="Y16" s="136">
        <v>2.2782483707674129E-4</v>
      </c>
      <c r="Z16" s="136">
        <v>6.8347451123022376E-5</v>
      </c>
      <c r="AA16" s="136">
        <v>4.5564967415348255E-5</v>
      </c>
      <c r="AB16" s="136">
        <v>1.9023373895907893E-2</v>
      </c>
      <c r="AC16" s="136" t="s">
        <v>385</v>
      </c>
      <c r="AD16" s="136" t="s">
        <v>385</v>
      </c>
      <c r="AE16" s="137"/>
      <c r="AF16" s="138" t="s">
        <v>392</v>
      </c>
      <c r="AG16" s="138">
        <v>7019.5621217752014</v>
      </c>
      <c r="AH16" s="138" t="s">
        <v>392</v>
      </c>
      <c r="AI16" s="138" t="s">
        <v>392</v>
      </c>
      <c r="AJ16" s="138" t="s">
        <v>392</v>
      </c>
      <c r="AK16" s="138">
        <v>2278.2483707674128</v>
      </c>
      <c r="AL16" s="147" t="s">
        <v>399</v>
      </c>
    </row>
    <row r="17" spans="1:38" s="2" customFormat="1" ht="26.25" customHeight="1" thickBot="1" x14ac:dyDescent="0.25">
      <c r="A17" s="63" t="s">
        <v>53</v>
      </c>
      <c r="B17" s="63" t="s">
        <v>58</v>
      </c>
      <c r="C17" s="64" t="s">
        <v>59</v>
      </c>
      <c r="D17" s="65"/>
      <c r="E17" s="136">
        <v>5.3462520663739879</v>
      </c>
      <c r="F17" s="136">
        <v>3.776678264258361E-2</v>
      </c>
      <c r="G17" s="136">
        <v>4.5695592034819743</v>
      </c>
      <c r="H17" s="136" t="s">
        <v>392</v>
      </c>
      <c r="I17" s="136">
        <v>3.8121251222256829</v>
      </c>
      <c r="J17" s="136">
        <v>4.0881514616841139</v>
      </c>
      <c r="K17" s="136">
        <v>4.7315602541615913</v>
      </c>
      <c r="L17" s="136">
        <v>0.24355556423525659</v>
      </c>
      <c r="M17" s="136">
        <v>0.43809225276694502</v>
      </c>
      <c r="N17" s="136">
        <v>3.4498713524000094E-2</v>
      </c>
      <c r="O17" s="136">
        <v>9.0392268120095161E-3</v>
      </c>
      <c r="P17" s="136">
        <v>2.0119162622083627E-2</v>
      </c>
      <c r="Q17" s="136">
        <v>9.725218060664384E-3</v>
      </c>
      <c r="R17" s="136">
        <v>5.2399204526383782E-2</v>
      </c>
      <c r="S17" s="136">
        <v>9.1044948852624416E-2</v>
      </c>
      <c r="T17" s="136">
        <v>6.041637890144775E-2</v>
      </c>
      <c r="U17" s="136">
        <v>0.24925546340927446</v>
      </c>
      <c r="V17" s="136">
        <v>0.20942667010348137</v>
      </c>
      <c r="W17" s="136">
        <v>3.0409541954279709E-2</v>
      </c>
      <c r="X17" s="136">
        <v>6.2261255494830566E-5</v>
      </c>
      <c r="Y17" s="136">
        <v>1.0974234104034392E-4</v>
      </c>
      <c r="Z17" s="136">
        <v>9.1470404362665669E-5</v>
      </c>
      <c r="AA17" s="136">
        <v>6.9288613171521171E-5</v>
      </c>
      <c r="AB17" s="136">
        <v>3.3276261406936134E-4</v>
      </c>
      <c r="AC17" s="136">
        <v>7.3124163864978289E-2</v>
      </c>
      <c r="AD17" s="136">
        <v>4.8044114816361734E-3</v>
      </c>
      <c r="AE17" s="137"/>
      <c r="AF17" s="138">
        <v>5.7194319444444437</v>
      </c>
      <c r="AG17" s="138">
        <v>19569.694552370245</v>
      </c>
      <c r="AH17" s="138">
        <v>1358.9079313264006</v>
      </c>
      <c r="AI17" s="138" t="s">
        <v>392</v>
      </c>
      <c r="AJ17" s="138" t="s">
        <v>392</v>
      </c>
      <c r="AK17" s="138" t="s">
        <v>385</v>
      </c>
      <c r="AL17" s="147" t="s">
        <v>49</v>
      </c>
    </row>
    <row r="18" spans="1:38" s="2" customFormat="1" ht="26.25" customHeight="1" thickBot="1" x14ac:dyDescent="0.25">
      <c r="A18" s="63" t="s">
        <v>53</v>
      </c>
      <c r="B18" s="63" t="s">
        <v>60</v>
      </c>
      <c r="C18" s="64" t="s">
        <v>61</v>
      </c>
      <c r="D18" s="65"/>
      <c r="E18" s="136">
        <v>4.7526401074128154E-3</v>
      </c>
      <c r="F18" s="136">
        <v>8.8868660552406735E-5</v>
      </c>
      <c r="G18" s="136">
        <v>1.8922767893249446E-4</v>
      </c>
      <c r="H18" s="136" t="s">
        <v>392</v>
      </c>
      <c r="I18" s="136">
        <v>2.633730636195543E-4</v>
      </c>
      <c r="J18" s="136">
        <v>2.8547991269719359E-4</v>
      </c>
      <c r="K18" s="136">
        <v>3.3653139152391566E-4</v>
      </c>
      <c r="L18" s="136">
        <v>1.0534922544782172E-5</v>
      </c>
      <c r="M18" s="136">
        <v>1.6721867406051822E-3</v>
      </c>
      <c r="N18" s="136">
        <v>1.0863577938575999E-6</v>
      </c>
      <c r="O18" s="136">
        <v>8.8883819497439999E-8</v>
      </c>
      <c r="P18" s="136">
        <v>5.3330291698464001E-5</v>
      </c>
      <c r="Q18" s="136">
        <v>9.8759799441600004E-6</v>
      </c>
      <c r="R18" s="136">
        <v>1.2838773927407998E-6</v>
      </c>
      <c r="S18" s="136">
        <v>2.5677547854815997E-7</v>
      </c>
      <c r="T18" s="136">
        <v>1.2838773927407998E-6</v>
      </c>
      <c r="U18" s="136">
        <v>5.7280683676127999E-6</v>
      </c>
      <c r="V18" s="136">
        <v>7.209465359236799E-5</v>
      </c>
      <c r="W18" s="136">
        <v>5.1355095709631998E-5</v>
      </c>
      <c r="X18" s="136">
        <v>7.1107055597951992E-5</v>
      </c>
      <c r="Y18" s="136">
        <v>2.8640341838063994E-4</v>
      </c>
      <c r="Z18" s="136">
        <v>1.0863577938576E-4</v>
      </c>
      <c r="AA18" s="136">
        <v>1.06660583396928E-4</v>
      </c>
      <c r="AB18" s="136">
        <v>5.7280683676127998E-4</v>
      </c>
      <c r="AC18" s="136" t="s">
        <v>395</v>
      </c>
      <c r="AD18" s="136" t="s">
        <v>395</v>
      </c>
      <c r="AE18" s="137"/>
      <c r="AF18" s="138" t="s">
        <v>392</v>
      </c>
      <c r="AG18" s="138" t="s">
        <v>392</v>
      </c>
      <c r="AH18" s="138">
        <v>98.759799441599995</v>
      </c>
      <c r="AI18" s="138" t="s">
        <v>392</v>
      </c>
      <c r="AJ18" s="138" t="s">
        <v>392</v>
      </c>
      <c r="AK18" s="138" t="s">
        <v>385</v>
      </c>
      <c r="AL18" s="147" t="s">
        <v>49</v>
      </c>
    </row>
    <row r="19" spans="1:38" s="2" customFormat="1" ht="26.25" customHeight="1" thickBot="1" x14ac:dyDescent="0.25">
      <c r="A19" s="63" t="s">
        <v>53</v>
      </c>
      <c r="B19" s="63" t="s">
        <v>62</v>
      </c>
      <c r="C19" s="64" t="s">
        <v>63</v>
      </c>
      <c r="D19" s="65"/>
      <c r="E19" s="136">
        <v>0.63755667342245947</v>
      </c>
      <c r="F19" s="136">
        <v>3.3187732309824025E-2</v>
      </c>
      <c r="G19" s="136">
        <v>0.38865411129611743</v>
      </c>
      <c r="H19" s="136" t="s">
        <v>392</v>
      </c>
      <c r="I19" s="136">
        <v>2.7501965553609106E-2</v>
      </c>
      <c r="J19" s="136">
        <v>4.086875871928114E-2</v>
      </c>
      <c r="K19" s="136">
        <v>6.077087149489762E-2</v>
      </c>
      <c r="L19" s="136">
        <v>2.1103664305222726E-3</v>
      </c>
      <c r="M19" s="136">
        <v>0.16627025791526151</v>
      </c>
      <c r="N19" s="136">
        <v>0.47445817560952824</v>
      </c>
      <c r="O19" s="136">
        <v>7.0120515945599794E-3</v>
      </c>
      <c r="P19" s="136">
        <v>3.1927484557198092E-2</v>
      </c>
      <c r="Q19" s="136">
        <v>1.4752107104300067E-2</v>
      </c>
      <c r="R19" s="136">
        <v>4.698767088642733E-2</v>
      </c>
      <c r="S19" s="136">
        <v>6.0782585058138681E-2</v>
      </c>
      <c r="T19" s="136">
        <v>4.6225379350312387E-2</v>
      </c>
      <c r="U19" s="136">
        <v>6.7308986550305453E-3</v>
      </c>
      <c r="V19" s="136">
        <v>0.71357400098967561</v>
      </c>
      <c r="W19" s="136">
        <v>3.3819743875881261</v>
      </c>
      <c r="X19" s="136">
        <v>0.16408022457178936</v>
      </c>
      <c r="Y19" s="136">
        <v>0.23365870878684605</v>
      </c>
      <c r="Z19" s="136">
        <v>9.1281227975567203E-2</v>
      </c>
      <c r="AA19" s="136">
        <v>7.3006201133629947E-2</v>
      </c>
      <c r="AB19" s="136">
        <v>0.71481541336910959</v>
      </c>
      <c r="AC19" s="136">
        <v>1.7427635252528582E-2</v>
      </c>
      <c r="AD19" s="136">
        <v>0.58916794775507997</v>
      </c>
      <c r="AE19" s="137"/>
      <c r="AF19" s="138">
        <v>515.49266393834682</v>
      </c>
      <c r="AG19" s="138">
        <v>3465.693810324</v>
      </c>
      <c r="AH19" s="138">
        <v>7515.3983583195995</v>
      </c>
      <c r="AI19" s="138" t="s">
        <v>392</v>
      </c>
      <c r="AJ19" s="138" t="s">
        <v>392</v>
      </c>
      <c r="AK19" s="138">
        <v>7.6394525450638513</v>
      </c>
      <c r="AL19" s="147" t="s">
        <v>398</v>
      </c>
    </row>
    <row r="20" spans="1:38" s="2" customFormat="1" ht="26.25" customHeight="1" thickBot="1" x14ac:dyDescent="0.25">
      <c r="A20" s="63" t="s">
        <v>53</v>
      </c>
      <c r="B20" s="63" t="s">
        <v>64</v>
      </c>
      <c r="C20" s="64" t="s">
        <v>65</v>
      </c>
      <c r="D20" s="65"/>
      <c r="E20" s="136">
        <v>3.5133995965315323</v>
      </c>
      <c r="F20" s="136">
        <v>3.4157172035423088E-2</v>
      </c>
      <c r="G20" s="136">
        <v>13.406294094156937</v>
      </c>
      <c r="H20" s="136" t="s">
        <v>392</v>
      </c>
      <c r="I20" s="136">
        <v>0.21081018636764123</v>
      </c>
      <c r="J20" s="136">
        <v>0.23811048028914134</v>
      </c>
      <c r="K20" s="136">
        <v>0.31734371230312775</v>
      </c>
      <c r="L20" s="136">
        <v>4.5124948758859203E-2</v>
      </c>
      <c r="M20" s="136">
        <v>5.8876186839765161</v>
      </c>
      <c r="N20" s="136">
        <v>3.7990303898711081E-2</v>
      </c>
      <c r="O20" s="136">
        <v>4.2970064775137281E-3</v>
      </c>
      <c r="P20" s="136">
        <v>2.4820148623436625E-2</v>
      </c>
      <c r="Q20" s="136">
        <v>1.3982529448216449E-2</v>
      </c>
      <c r="R20" s="136">
        <v>4.1437831253116106E-2</v>
      </c>
      <c r="S20" s="136">
        <v>2.8642162415538391E-2</v>
      </c>
      <c r="T20" s="136">
        <v>0.1298798510708416</v>
      </c>
      <c r="U20" s="136">
        <v>0.20345685220098397</v>
      </c>
      <c r="V20" s="136">
        <v>0.13723906504496311</v>
      </c>
      <c r="W20" s="136">
        <v>0.12704746119641938</v>
      </c>
      <c r="X20" s="136">
        <v>4.9632553372275104E-4</v>
      </c>
      <c r="Y20" s="136">
        <v>1.4973346697597903E-3</v>
      </c>
      <c r="Z20" s="136">
        <v>7.1288080632257711E-4</v>
      </c>
      <c r="AA20" s="136">
        <v>3.6539056508427039E-4</v>
      </c>
      <c r="AB20" s="136">
        <v>3.0719315748893878E-3</v>
      </c>
      <c r="AC20" s="136">
        <v>8.9394517162248541E-2</v>
      </c>
      <c r="AD20" s="136">
        <v>2.8135536219232853E-2</v>
      </c>
      <c r="AE20" s="137"/>
      <c r="AF20" s="138">
        <v>411.40120306666523</v>
      </c>
      <c r="AG20" s="138">
        <v>5858.7739383320004</v>
      </c>
      <c r="AH20" s="138">
        <v>3424.1953233352001</v>
      </c>
      <c r="AI20" s="138">
        <v>10024.999490000004</v>
      </c>
      <c r="AJ20" s="138" t="s">
        <v>392</v>
      </c>
      <c r="AK20" s="138" t="s">
        <v>385</v>
      </c>
      <c r="AL20" s="147" t="s">
        <v>49</v>
      </c>
    </row>
    <row r="21" spans="1:38" s="2" customFormat="1" ht="26.25" customHeight="1" thickBot="1" x14ac:dyDescent="0.25">
      <c r="A21" s="63" t="s">
        <v>53</v>
      </c>
      <c r="B21" s="63" t="s">
        <v>66</v>
      </c>
      <c r="C21" s="64" t="s">
        <v>67</v>
      </c>
      <c r="D21" s="65"/>
      <c r="E21" s="136">
        <v>0.76323307478948232</v>
      </c>
      <c r="F21" s="136">
        <v>5.0918168864914272E-2</v>
      </c>
      <c r="G21" s="136">
        <v>0.85549267620044522</v>
      </c>
      <c r="H21" s="136">
        <v>7.3520136338831891E-3</v>
      </c>
      <c r="I21" s="136">
        <v>6.3741709089165446E-2</v>
      </c>
      <c r="J21" s="136">
        <v>0.10175947504806807</v>
      </c>
      <c r="K21" s="136">
        <v>0.16987959026133559</v>
      </c>
      <c r="L21" s="136">
        <v>9.5465356697996186E-3</v>
      </c>
      <c r="M21" s="136">
        <v>0.41150020914956237</v>
      </c>
      <c r="N21" s="136">
        <v>5.9425130995433152E-2</v>
      </c>
      <c r="O21" s="136">
        <v>1.1943681833376098E-3</v>
      </c>
      <c r="P21" s="136">
        <v>8.4034018489975333E-3</v>
      </c>
      <c r="Q21" s="136">
        <v>2.6696520508452848E-3</v>
      </c>
      <c r="R21" s="136">
        <v>6.814522461475115E-3</v>
      </c>
      <c r="S21" s="136">
        <v>7.9556794452050848E-3</v>
      </c>
      <c r="T21" s="136">
        <v>5.8540760942742418E-3</v>
      </c>
      <c r="U21" s="136">
        <v>1.3815156667962851E-3</v>
      </c>
      <c r="V21" s="136">
        <v>0.12455906327904279</v>
      </c>
      <c r="W21" s="136">
        <v>9.7043183957131574E-2</v>
      </c>
      <c r="X21" s="136">
        <v>2.7644735863135421E-2</v>
      </c>
      <c r="Y21" s="136">
        <v>6.016128152557948E-2</v>
      </c>
      <c r="Z21" s="136">
        <v>2.1310025257533918E-2</v>
      </c>
      <c r="AA21" s="136">
        <v>1.8726494999242945E-2</v>
      </c>
      <c r="AB21" s="136">
        <v>0.12784253764549178</v>
      </c>
      <c r="AC21" s="136">
        <v>4.2350405931504447E-4</v>
      </c>
      <c r="AD21" s="136">
        <v>7.4164873556744448E-2</v>
      </c>
      <c r="AE21" s="137"/>
      <c r="AF21" s="138">
        <v>523.06517190210081</v>
      </c>
      <c r="AG21" s="138">
        <v>436.25316018555554</v>
      </c>
      <c r="AH21" s="138">
        <v>9017.0404059548073</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5.5834184802832336</v>
      </c>
      <c r="F22" s="136">
        <v>7.2932732666733752E-2</v>
      </c>
      <c r="G22" s="136">
        <v>0.64886403742846077</v>
      </c>
      <c r="H22" s="136" t="s">
        <v>392</v>
      </c>
      <c r="I22" s="136">
        <v>2.4110006491479135E-2</v>
      </c>
      <c r="J22" s="136">
        <v>3.3940652318759972E-2</v>
      </c>
      <c r="K22" s="136">
        <v>3.8007733567353083E-2</v>
      </c>
      <c r="L22" s="136">
        <v>1.827958668189649E-3</v>
      </c>
      <c r="M22" s="136">
        <v>11.195361121482112</v>
      </c>
      <c r="N22" s="136">
        <v>0.34581916600000001</v>
      </c>
      <c r="O22" s="136">
        <v>2.8230135999999999E-2</v>
      </c>
      <c r="P22" s="136">
        <v>0.17290958300000001</v>
      </c>
      <c r="Q22" s="136">
        <v>9.3512325499999993E-2</v>
      </c>
      <c r="R22" s="136">
        <v>0.14467944700000002</v>
      </c>
      <c r="S22" s="136">
        <v>0.22831122489999994</v>
      </c>
      <c r="T22" s="136">
        <v>0.17290958300000001</v>
      </c>
      <c r="U22" s="136">
        <v>8.9277805099999996E-2</v>
      </c>
      <c r="V22" s="136">
        <v>1.4961972079999999</v>
      </c>
      <c r="W22" s="136">
        <v>1.4467944699999999E-2</v>
      </c>
      <c r="X22" s="136">
        <v>2.2936985499999998E-5</v>
      </c>
      <c r="Y22" s="136">
        <v>9.8805475999999971E-4</v>
      </c>
      <c r="Z22" s="136">
        <v>2.7171505899999999E-4</v>
      </c>
      <c r="AA22" s="136">
        <v>1.5173698099999998E-4</v>
      </c>
      <c r="AB22" s="136">
        <v>1.4344437855E-3</v>
      </c>
      <c r="AC22" s="136">
        <v>1.6232328199999996E-2</v>
      </c>
      <c r="AD22" s="136">
        <v>0.36346300100000001</v>
      </c>
      <c r="AE22" s="137"/>
      <c r="AF22" s="138">
        <v>459.91667575199972</v>
      </c>
      <c r="AG22" s="138">
        <v>6525.5765593671968</v>
      </c>
      <c r="AH22" s="138">
        <v>10511.622337444962</v>
      </c>
      <c r="AI22" s="138">
        <v>95.989571999999995</v>
      </c>
      <c r="AJ22" s="138">
        <v>22.526400199999987</v>
      </c>
      <c r="AK22" s="138" t="s">
        <v>385</v>
      </c>
      <c r="AL22" s="147" t="s">
        <v>49</v>
      </c>
    </row>
    <row r="23" spans="1:38" s="2" customFormat="1" ht="26.25" customHeight="1" thickBot="1" x14ac:dyDescent="0.25">
      <c r="A23" s="63" t="s">
        <v>70</v>
      </c>
      <c r="B23" s="67" t="s">
        <v>363</v>
      </c>
      <c r="C23" s="64" t="s">
        <v>359</v>
      </c>
      <c r="D23" s="110"/>
      <c r="E23" s="136">
        <v>0.47229733666666668</v>
      </c>
      <c r="F23" s="136">
        <v>8.8401763333333327E-2</v>
      </c>
      <c r="G23" s="136">
        <v>3.235333333333333E-4</v>
      </c>
      <c r="H23" s="136">
        <v>1.2070666666666666E-4</v>
      </c>
      <c r="I23" s="136">
        <v>2.9797736666666665E-2</v>
      </c>
      <c r="J23" s="136">
        <v>2.9797736666666665E-2</v>
      </c>
      <c r="K23" s="136">
        <v>2.9797736666666665E-2</v>
      </c>
      <c r="L23" s="136">
        <v>1.8301413333333336E-2</v>
      </c>
      <c r="M23" s="136">
        <v>1.8276703466666666</v>
      </c>
      <c r="N23" s="136" t="s">
        <v>395</v>
      </c>
      <c r="O23" s="136">
        <v>1.6176666666666668E-4</v>
      </c>
      <c r="P23" s="136" t="s">
        <v>395</v>
      </c>
      <c r="Q23" s="136" t="s">
        <v>395</v>
      </c>
      <c r="R23" s="136">
        <v>8.088333333333335E-4</v>
      </c>
      <c r="S23" s="136">
        <v>2.7500333333333335E-2</v>
      </c>
      <c r="T23" s="136">
        <v>1.1323666666666669E-3</v>
      </c>
      <c r="U23" s="136">
        <v>1.6176666666666668E-4</v>
      </c>
      <c r="V23" s="136">
        <v>1.6176666666666666E-2</v>
      </c>
      <c r="W23" s="136" t="s">
        <v>395</v>
      </c>
      <c r="X23" s="136">
        <v>5.0706666666666667E-4</v>
      </c>
      <c r="Y23" s="136">
        <v>7.8706666666666664E-4</v>
      </c>
      <c r="Z23" s="136" t="s">
        <v>395</v>
      </c>
      <c r="AA23" s="136" t="s">
        <v>395</v>
      </c>
      <c r="AB23" s="136">
        <v>1.2941333333333332E-3</v>
      </c>
      <c r="AC23" s="136" t="s">
        <v>395</v>
      </c>
      <c r="AD23" s="136" t="s">
        <v>395</v>
      </c>
      <c r="AE23" s="137"/>
      <c r="AF23" s="136">
        <v>686.42483733443964</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2.4106466132318398</v>
      </c>
      <c r="F24" s="136">
        <v>0.11466015380904761</v>
      </c>
      <c r="G24" s="136">
        <v>2.2137347984956146</v>
      </c>
      <c r="H24" s="136">
        <v>2.5267036799421477E-2</v>
      </c>
      <c r="I24" s="136">
        <v>0.65502736006441509</v>
      </c>
      <c r="J24" s="136">
        <v>0.89445852199046705</v>
      </c>
      <c r="K24" s="136">
        <v>1.3747441886219678</v>
      </c>
      <c r="L24" s="136">
        <v>0.10312527398596653</v>
      </c>
      <c r="M24" s="136">
        <v>3.4730466265792401</v>
      </c>
      <c r="N24" s="136">
        <v>3.2077619277922848E-3</v>
      </c>
      <c r="O24" s="136">
        <v>8.5736269050344963E-4</v>
      </c>
      <c r="P24" s="136">
        <v>2.3080226693156548E-3</v>
      </c>
      <c r="Q24" s="136">
        <v>3.2460594601840193E-3</v>
      </c>
      <c r="R24" s="136">
        <v>2.5124129898910245E-3</v>
      </c>
      <c r="S24" s="136">
        <v>1.7024116989419094E-3</v>
      </c>
      <c r="T24" s="136">
        <v>4.8085739275730691E-2</v>
      </c>
      <c r="U24" s="136">
        <v>5.5269273344692536E-3</v>
      </c>
      <c r="V24" s="136">
        <v>3.7853432098842947E-2</v>
      </c>
      <c r="W24" s="136">
        <v>1.7244545495185063E-2</v>
      </c>
      <c r="X24" s="136">
        <v>4.1520676459219337E-4</v>
      </c>
      <c r="Y24" s="136">
        <v>7.0383434855411859E-4</v>
      </c>
      <c r="Z24" s="136">
        <v>2.4031185760406594E-4</v>
      </c>
      <c r="AA24" s="136">
        <v>1.8634982282462014E-4</v>
      </c>
      <c r="AB24" s="136">
        <v>1.5457027935749982E-3</v>
      </c>
      <c r="AC24" s="136">
        <v>3.436513109018843E-3</v>
      </c>
      <c r="AD24" s="136">
        <v>1.8919665642584595E-3</v>
      </c>
      <c r="AE24" s="137"/>
      <c r="AF24" s="138">
        <v>411.4474917456061</v>
      </c>
      <c r="AG24" s="138">
        <v>2308.7068654277919</v>
      </c>
      <c r="AH24" s="138">
        <v>18518.904702202391</v>
      </c>
      <c r="AI24" s="138">
        <v>1271.2112372601775</v>
      </c>
      <c r="AJ24" s="138" t="s">
        <v>392</v>
      </c>
      <c r="AK24" s="138" t="s">
        <v>392</v>
      </c>
      <c r="AL24" s="147" t="s">
        <v>49</v>
      </c>
    </row>
    <row r="25" spans="1:38" s="2" customFormat="1" ht="26.25" customHeight="1" thickBot="1" x14ac:dyDescent="0.25">
      <c r="A25" s="63" t="s">
        <v>73</v>
      </c>
      <c r="B25" s="67" t="s">
        <v>74</v>
      </c>
      <c r="C25" s="69" t="s">
        <v>75</v>
      </c>
      <c r="D25" s="65"/>
      <c r="E25" s="136">
        <v>5.8168884882443588E-2</v>
      </c>
      <c r="F25" s="136">
        <v>6.5700929688282763E-4</v>
      </c>
      <c r="G25" s="136">
        <v>1.5594249815171286E-2</v>
      </c>
      <c r="H25" s="136" t="s">
        <v>395</v>
      </c>
      <c r="I25" s="136">
        <v>4.2028519314029548E-4</v>
      </c>
      <c r="J25" s="136">
        <v>4.2028519314029548E-4</v>
      </c>
      <c r="K25" s="136">
        <v>4.2028519314029548E-4</v>
      </c>
      <c r="L25" s="136">
        <v>2.0173689270734188E-4</v>
      </c>
      <c r="M25" s="136">
        <v>4.038448010508678E-2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86.133894174737208</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4.6202492390354795E-2</v>
      </c>
      <c r="F26" s="136">
        <v>3.8385523949590082E-4</v>
      </c>
      <c r="G26" s="136">
        <v>1.2811665905204654E-2</v>
      </c>
      <c r="H26" s="136" t="s">
        <v>395</v>
      </c>
      <c r="I26" s="136">
        <v>2.5646724616023089E-4</v>
      </c>
      <c r="J26" s="136">
        <v>2.5646724616023089E-4</v>
      </c>
      <c r="K26" s="136">
        <v>2.5646724616023089E-4</v>
      </c>
      <c r="L26" s="136">
        <v>1.2310427815691085E-4</v>
      </c>
      <c r="M26" s="136">
        <v>1.1394617994011712E-2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10.062844358649473</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13.654552718319716</v>
      </c>
      <c r="F27" s="136">
        <v>18.536505071176396</v>
      </c>
      <c r="G27" s="136">
        <v>0.63842033878025017</v>
      </c>
      <c r="H27" s="136">
        <v>0.24417917342962511</v>
      </c>
      <c r="I27" s="136">
        <v>0.42345055707294754</v>
      </c>
      <c r="J27" s="136">
        <v>0.42345055707294754</v>
      </c>
      <c r="K27" s="136">
        <v>0.42345055707294754</v>
      </c>
      <c r="L27" s="136">
        <v>0.23233749330547288</v>
      </c>
      <c r="M27" s="136">
        <v>187.49185347622983</v>
      </c>
      <c r="N27" s="136">
        <v>6.8571857178464777</v>
      </c>
      <c r="O27" s="136">
        <v>1.3671237842683604E-3</v>
      </c>
      <c r="P27" s="136">
        <v>6.0449441523648144E-3</v>
      </c>
      <c r="Q27" s="136">
        <v>2.0112803654205146E-4</v>
      </c>
      <c r="R27" s="136">
        <v>1.1263841299048874E-2</v>
      </c>
      <c r="S27" s="136">
        <v>0.25312660066005516</v>
      </c>
      <c r="T27" s="136">
        <v>1.1486071087233011E-2</v>
      </c>
      <c r="U27" s="136">
        <v>1.3717552510089195E-4</v>
      </c>
      <c r="V27" s="136">
        <v>0.1915082248831588</v>
      </c>
      <c r="W27" s="136">
        <v>0.37569830000000004</v>
      </c>
      <c r="X27" s="136">
        <v>6.5474251952000002E-3</v>
      </c>
      <c r="Y27" s="136">
        <v>9.2033667736999992E-3</v>
      </c>
      <c r="Z27" s="136">
        <v>5.0250142979000002E-3</v>
      </c>
      <c r="AA27" s="136">
        <v>9.5615931945000013E-3</v>
      </c>
      <c r="AB27" s="136">
        <v>3.0337399461299999E-2</v>
      </c>
      <c r="AC27" s="136">
        <v>3.0323900000000002E-4</v>
      </c>
      <c r="AD27" s="136">
        <v>6.5957000000000006E-5</v>
      </c>
      <c r="AE27" s="137"/>
      <c r="AF27" s="138">
        <v>32019.153173242099</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3.0795388964678705</v>
      </c>
      <c r="F28" s="136">
        <v>0.6667030877949941</v>
      </c>
      <c r="G28" s="136">
        <v>0.32644316622600672</v>
      </c>
      <c r="H28" s="136">
        <v>7.5061369918100907E-3</v>
      </c>
      <c r="I28" s="136">
        <v>0.42790900180112423</v>
      </c>
      <c r="J28" s="136">
        <v>0.42790900180112423</v>
      </c>
      <c r="K28" s="136">
        <v>0.42790900180112423</v>
      </c>
      <c r="L28" s="136">
        <v>0.2537862673217684</v>
      </c>
      <c r="M28" s="136">
        <v>6.8379343312558811</v>
      </c>
      <c r="N28" s="136">
        <v>0.22086732174936469</v>
      </c>
      <c r="O28" s="136">
        <v>5.1056557822185592E-5</v>
      </c>
      <c r="P28" s="136">
        <v>9.4518362731093165E-4</v>
      </c>
      <c r="Q28" s="136">
        <v>2.0588634406743928E-5</v>
      </c>
      <c r="R28" s="136">
        <v>2.7417996209890749E-3</v>
      </c>
      <c r="S28" s="136">
        <v>5.6945568360518242E-2</v>
      </c>
      <c r="T28" s="136">
        <v>2.3750988458829041E-3</v>
      </c>
      <c r="U28" s="136">
        <v>1.85606622366537E-5</v>
      </c>
      <c r="V28" s="136">
        <v>3.5689444163122919E-2</v>
      </c>
      <c r="W28" s="136">
        <v>0.1046916</v>
      </c>
      <c r="X28" s="136">
        <v>2.8875925262000003E-3</v>
      </c>
      <c r="Y28" s="136">
        <v>3.2745952665E-3</v>
      </c>
      <c r="Z28" s="136">
        <v>2.5235281543E-3</v>
      </c>
      <c r="AA28" s="136">
        <v>2.7619068612999998E-3</v>
      </c>
      <c r="AB28" s="136">
        <v>1.1447622808300001E-2</v>
      </c>
      <c r="AC28" s="136">
        <v>5.3923399999999999E-5</v>
      </c>
      <c r="AD28" s="136">
        <v>1.2822E-5</v>
      </c>
      <c r="AE28" s="137"/>
      <c r="AF28" s="138">
        <v>7058.9643877052004</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21.186931486571837</v>
      </c>
      <c r="F29" s="136">
        <v>1.8664453524574918</v>
      </c>
      <c r="G29" s="136">
        <v>1.1324954567231365</v>
      </c>
      <c r="H29" s="136">
        <v>7.2841882130137512E-3</v>
      </c>
      <c r="I29" s="136">
        <v>0.81815679291185728</v>
      </c>
      <c r="J29" s="136">
        <v>0.81815679291185728</v>
      </c>
      <c r="K29" s="136">
        <v>0.81815679291185728</v>
      </c>
      <c r="L29" s="136">
        <v>0.43527104554753748</v>
      </c>
      <c r="M29" s="136">
        <v>5.6351411856609301</v>
      </c>
      <c r="N29" s="136">
        <v>3.5230975307378176E-2</v>
      </c>
      <c r="O29" s="136">
        <v>3.3104668660067494E-5</v>
      </c>
      <c r="P29" s="136">
        <v>2.8016448079741323E-3</v>
      </c>
      <c r="Q29" s="136">
        <v>5.3297554511763317E-5</v>
      </c>
      <c r="R29" s="136">
        <v>8.8404168594428938E-3</v>
      </c>
      <c r="S29" s="136">
        <v>0.18142559534802</v>
      </c>
      <c r="T29" s="136">
        <v>7.4613690686131931E-3</v>
      </c>
      <c r="U29" s="136">
        <v>5.2976365884689397E-5</v>
      </c>
      <c r="V29" s="136">
        <v>0.11293124267557654</v>
      </c>
      <c r="W29" s="136">
        <v>0.15866140000000001</v>
      </c>
      <c r="X29" s="136">
        <v>2.2665861827999997E-3</v>
      </c>
      <c r="Y29" s="136">
        <v>1.37254385541E-2</v>
      </c>
      <c r="Z29" s="136">
        <v>1.53372331731E-2</v>
      </c>
      <c r="AA29" s="136">
        <v>3.5258007294999998E-3</v>
      </c>
      <c r="AB29" s="136">
        <v>3.4855058639499996E-2</v>
      </c>
      <c r="AC29" s="136">
        <v>6.6150300000000003E-5</v>
      </c>
      <c r="AD29" s="136">
        <v>2.8713599999999999E-5</v>
      </c>
      <c r="AE29" s="137"/>
      <c r="AF29" s="138">
        <v>22427.367341039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8.0596280181571459E-2</v>
      </c>
      <c r="F30" s="136">
        <v>0.65783647372625942</v>
      </c>
      <c r="G30" s="136">
        <v>7.8176397158155591E-3</v>
      </c>
      <c r="H30" s="136">
        <v>6.6061028890151193E-4</v>
      </c>
      <c r="I30" s="136">
        <v>1.2335336730608364E-2</v>
      </c>
      <c r="J30" s="136">
        <v>1.2335336730608364E-2</v>
      </c>
      <c r="K30" s="136">
        <v>1.2335336730608364E-2</v>
      </c>
      <c r="L30" s="136">
        <v>1.8716073571530543E-3</v>
      </c>
      <c r="M30" s="136">
        <v>4.5806178154231594</v>
      </c>
      <c r="N30" s="136">
        <v>0.12634915031625921</v>
      </c>
      <c r="O30" s="136">
        <v>2.9036628809069661E-5</v>
      </c>
      <c r="P30" s="136">
        <v>1.0294625940480489E-4</v>
      </c>
      <c r="Q30" s="136">
        <v>7.8488988001392601E-6</v>
      </c>
      <c r="R30" s="136">
        <v>1.7731425433480737E-4</v>
      </c>
      <c r="S30" s="136">
        <v>3.9893660468838634E-3</v>
      </c>
      <c r="T30" s="136">
        <v>1.8580394015308964E-4</v>
      </c>
      <c r="U30" s="136">
        <v>3.9091193083812306E-6</v>
      </c>
      <c r="V30" s="136">
        <v>7.7271573864721291E-2</v>
      </c>
      <c r="W30" s="136">
        <v>9.1605999999999996E-3</v>
      </c>
      <c r="X30" s="136">
        <v>1.2330667350000002E-4</v>
      </c>
      <c r="Y30" s="136">
        <v>1.9323101360000001E-4</v>
      </c>
      <c r="Z30" s="136">
        <v>8.5757288400000007E-5</v>
      </c>
      <c r="AA30" s="136">
        <v>2.2162529550000002E-4</v>
      </c>
      <c r="AB30" s="136">
        <v>6.2392027100000003E-4</v>
      </c>
      <c r="AC30" s="136">
        <v>9.1603999999999996E-6</v>
      </c>
      <c r="AD30" s="136">
        <v>5.8723999999999999E-6</v>
      </c>
      <c r="AE30" s="137"/>
      <c r="AF30" s="138">
        <v>508.58675569859997</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4.0244346823041823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0.18437997182115956</v>
      </c>
      <c r="J32" s="136">
        <v>0.34513199305981751</v>
      </c>
      <c r="K32" s="136">
        <v>0.45280601961618844</v>
      </c>
      <c r="L32" s="136">
        <v>1.8991137097579432E-2</v>
      </c>
      <c r="M32" s="136" t="s">
        <v>385</v>
      </c>
      <c r="N32" s="136">
        <v>0.47689862733978139</v>
      </c>
      <c r="O32" s="136">
        <v>2.2008336992583718E-3</v>
      </c>
      <c r="P32" s="136" t="s">
        <v>395</v>
      </c>
      <c r="Q32" s="136">
        <v>1.4643042024377101E-12</v>
      </c>
      <c r="R32" s="136">
        <v>0.17680020042887903</v>
      </c>
      <c r="S32" s="136">
        <v>3.871851383519465</v>
      </c>
      <c r="T32" s="136">
        <v>2.7908725609302985E-2</v>
      </c>
      <c r="U32" s="136">
        <v>3.6875994364231847E-3</v>
      </c>
      <c r="V32" s="136">
        <v>1.4643042024377115</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15081.1316438351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0.1017082938080984</v>
      </c>
      <c r="J33" s="136">
        <v>0.18834869223721926</v>
      </c>
      <c r="K33" s="136">
        <v>0.37669738447443851</v>
      </c>
      <c r="L33" s="136">
        <v>3.9929922754290527E-3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15081.1316438351</v>
      </c>
      <c r="AL33" s="147" t="s">
        <v>382</v>
      </c>
    </row>
    <row r="34" spans="1:38" s="2" customFormat="1" ht="26.25" customHeight="1" thickBot="1" x14ac:dyDescent="0.25">
      <c r="A34" s="63" t="s">
        <v>70</v>
      </c>
      <c r="B34" s="63" t="s">
        <v>93</v>
      </c>
      <c r="C34" s="64" t="s">
        <v>94</v>
      </c>
      <c r="D34" s="65"/>
      <c r="E34" s="136">
        <v>2.8373531618569636</v>
      </c>
      <c r="F34" s="136">
        <v>0.25178801913425347</v>
      </c>
      <c r="G34" s="136">
        <v>1.0829592220828106E-3</v>
      </c>
      <c r="H34" s="136">
        <v>3.7903572772898374E-4</v>
      </c>
      <c r="I34" s="136">
        <v>7.4182706712672533E-2</v>
      </c>
      <c r="J34" s="136">
        <v>7.7973063989962357E-2</v>
      </c>
      <c r="K34" s="136">
        <v>8.2304900878293605E-2</v>
      </c>
      <c r="L34" s="136">
        <v>4.8218759363237149E-2</v>
      </c>
      <c r="M34" s="136">
        <v>0.57938318381430365</v>
      </c>
      <c r="N34" s="136" t="s">
        <v>395</v>
      </c>
      <c r="O34" s="136">
        <v>5.4147961104140528E-4</v>
      </c>
      <c r="P34" s="136" t="s">
        <v>395</v>
      </c>
      <c r="Q34" s="136" t="s">
        <v>395</v>
      </c>
      <c r="R34" s="136">
        <v>2.7073980552070266E-3</v>
      </c>
      <c r="S34" s="136">
        <v>9.2051533877038891E-2</v>
      </c>
      <c r="T34" s="136">
        <v>3.7903572772898372E-3</v>
      </c>
      <c r="U34" s="136">
        <v>5.4147961104140528E-4</v>
      </c>
      <c r="V34" s="136">
        <v>5.4147961104140531E-2</v>
      </c>
      <c r="W34" s="136">
        <v>5.4147961104140533E-3</v>
      </c>
      <c r="X34" s="136">
        <v>1.6244388331242158E-3</v>
      </c>
      <c r="Y34" s="136">
        <v>2.7073980552070266E-3</v>
      </c>
      <c r="Z34" s="136">
        <v>2.0143041530740278E-6</v>
      </c>
      <c r="AA34" s="136">
        <v>4.6567246549560857E-7</v>
      </c>
      <c r="AB34" s="136">
        <v>4.3343168649498118E-3</v>
      </c>
      <c r="AC34" s="136">
        <v>4.3318368883312424E-4</v>
      </c>
      <c r="AD34" s="136">
        <v>0.54147961104140518</v>
      </c>
      <c r="AE34" s="137"/>
      <c r="AF34" s="138">
        <v>2301.288</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1.0166728095017541</v>
      </c>
      <c r="F36" s="136">
        <v>3.4615593766137903E-2</v>
      </c>
      <c r="G36" s="136">
        <v>0.25641180567509558</v>
      </c>
      <c r="H36" s="136">
        <v>8.9744131986283461E-5</v>
      </c>
      <c r="I36" s="136">
        <v>7.1795305589026762E-2</v>
      </c>
      <c r="J36" s="136">
        <v>7.9487659759279641E-2</v>
      </c>
      <c r="K36" s="136">
        <v>7.9487659759279641E-2</v>
      </c>
      <c r="L36" s="136">
        <v>9.5385191711135561E-3</v>
      </c>
      <c r="M36" s="136">
        <v>9.4872368099785387E-2</v>
      </c>
      <c r="N36" s="136">
        <v>2.3077062510758603E-3</v>
      </c>
      <c r="O36" s="136">
        <v>2.564118056750956E-4</v>
      </c>
      <c r="P36" s="136">
        <v>2.564118056750956E-4</v>
      </c>
      <c r="Q36" s="136">
        <v>8.7180013929532511E-3</v>
      </c>
      <c r="R36" s="136">
        <v>9.2308250043034411E-3</v>
      </c>
      <c r="S36" s="136">
        <v>1.6025737854693474E-2</v>
      </c>
      <c r="T36" s="136">
        <v>0.41025888908015296</v>
      </c>
      <c r="U36" s="136">
        <v>2.6923239595885036E-3</v>
      </c>
      <c r="V36" s="136">
        <v>1.5384708340505735E-2</v>
      </c>
      <c r="W36" s="136">
        <v>6.0256774333647465E-4</v>
      </c>
      <c r="X36" s="136">
        <v>3.8461770851264338E-4</v>
      </c>
      <c r="Y36" s="136">
        <v>6.4102951418773914E-4</v>
      </c>
      <c r="Z36" s="136">
        <v>4.7692595855567783E-7</v>
      </c>
      <c r="AA36" s="136">
        <v>1.1025707644029112E-7</v>
      </c>
      <c r="AB36" s="136">
        <v>1.0262344057353785E-3</v>
      </c>
      <c r="AC36" s="136">
        <v>1.7948826397256694E-3</v>
      </c>
      <c r="AD36" s="136">
        <v>7.3077364617402238E-3</v>
      </c>
      <c r="AE36" s="137"/>
      <c r="AF36" s="138">
        <v>542.3736583704665</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3.1761611988696457</v>
      </c>
      <c r="F37" s="136">
        <v>0.12468295646107506</v>
      </c>
      <c r="G37" s="136">
        <v>8.7314265027472722E-4</v>
      </c>
      <c r="H37" s="136" t="s">
        <v>385</v>
      </c>
      <c r="I37" s="136">
        <v>1.1091166589469916E-4</v>
      </c>
      <c r="J37" s="136">
        <v>1.1091166589469916E-4</v>
      </c>
      <c r="K37" s="136">
        <v>1.1091166589469916E-4</v>
      </c>
      <c r="L37" s="136">
        <v>4.4364666357879659E-6</v>
      </c>
      <c r="M37" s="136">
        <v>0.37186404325062999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17826.713068127599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2.7269098040209032</v>
      </c>
      <c r="F39" s="136">
        <v>0.22582174831775667</v>
      </c>
      <c r="G39" s="136">
        <v>2.1676029790804177</v>
      </c>
      <c r="H39" s="136" t="s">
        <v>392</v>
      </c>
      <c r="I39" s="136">
        <v>0.82832992247290349</v>
      </c>
      <c r="J39" s="136">
        <v>1.0008945008376136</v>
      </c>
      <c r="K39" s="136">
        <v>1.4733270559739828</v>
      </c>
      <c r="L39" s="136">
        <v>7.0084629404173329E-2</v>
      </c>
      <c r="M39" s="136">
        <v>4.3002400600665291</v>
      </c>
      <c r="N39" s="136">
        <v>0.28962894254867405</v>
      </c>
      <c r="O39" s="136">
        <v>7.5390319738731339E-3</v>
      </c>
      <c r="P39" s="136">
        <v>1.5965709766977539E-2</v>
      </c>
      <c r="Q39" s="136">
        <v>1.0584091394823006E-2</v>
      </c>
      <c r="R39" s="136">
        <v>3.3751812322793631E-2</v>
      </c>
      <c r="S39" s="136">
        <v>4.0643558997262075E-2</v>
      </c>
      <c r="T39" s="136">
        <v>3.9678974646803006E-2</v>
      </c>
      <c r="U39" s="136">
        <v>3.9226221416983958E-3</v>
      </c>
      <c r="V39" s="136">
        <v>0.56824943669525307</v>
      </c>
      <c r="W39" s="136">
        <v>0.52889043728994067</v>
      </c>
      <c r="X39" s="136">
        <v>0.12830119272395404</v>
      </c>
      <c r="Y39" s="136">
        <v>0.17107698020145271</v>
      </c>
      <c r="Z39" s="136">
        <v>7.7251929749305351E-2</v>
      </c>
      <c r="AA39" s="136">
        <v>6.4250477315713442E-2</v>
      </c>
      <c r="AB39" s="136">
        <v>0.44088057999042557</v>
      </c>
      <c r="AC39" s="136">
        <v>2.5098486610261842E-3</v>
      </c>
      <c r="AD39" s="136">
        <v>0.30039730701610978</v>
      </c>
      <c r="AE39" s="137"/>
      <c r="AF39" s="138">
        <v>346.76677936499783</v>
      </c>
      <c r="AG39" s="138">
        <v>3469.0326472890133</v>
      </c>
      <c r="AH39" s="138">
        <v>43093.952181881716</v>
      </c>
      <c r="AI39" s="138">
        <v>204.9021504704001</v>
      </c>
      <c r="AJ39" s="138" t="s">
        <v>392</v>
      </c>
      <c r="AK39" s="138" t="s">
        <v>385</v>
      </c>
      <c r="AL39" s="147" t="s">
        <v>49</v>
      </c>
    </row>
    <row r="40" spans="1:38" s="2" customFormat="1" ht="26.25" customHeight="1" thickBot="1" x14ac:dyDescent="0.25">
      <c r="A40" s="63" t="s">
        <v>70</v>
      </c>
      <c r="B40" s="63" t="s">
        <v>105</v>
      </c>
      <c r="C40" s="64" t="s">
        <v>361</v>
      </c>
      <c r="D40" s="65"/>
      <c r="E40" s="136">
        <v>0.13051599999999999</v>
      </c>
      <c r="F40" s="136">
        <v>1.3507999999999999E-2</v>
      </c>
      <c r="G40" s="136">
        <v>8.0000000000000007E-5</v>
      </c>
      <c r="H40" s="136">
        <v>3.1999999999999999E-5</v>
      </c>
      <c r="I40" s="136">
        <v>8.4159999999999999E-3</v>
      </c>
      <c r="J40" s="136">
        <v>8.4159999999999999E-3</v>
      </c>
      <c r="K40" s="136">
        <v>8.4159999999999999E-3</v>
      </c>
      <c r="L40" s="136">
        <v>5.2240000000000003E-3</v>
      </c>
      <c r="M40" s="136">
        <v>4.3096000000000002E-2</v>
      </c>
      <c r="N40" s="136" t="s">
        <v>395</v>
      </c>
      <c r="O40" s="136">
        <v>4.0000000000000003E-5</v>
      </c>
      <c r="P40" s="136" t="s">
        <v>395</v>
      </c>
      <c r="Q40" s="136" t="s">
        <v>395</v>
      </c>
      <c r="R40" s="136">
        <v>2.0000000000000001E-4</v>
      </c>
      <c r="S40" s="136">
        <v>6.7999999999999996E-3</v>
      </c>
      <c r="T40" s="136">
        <v>2.8000000000000003E-4</v>
      </c>
      <c r="U40" s="136">
        <v>4.0000000000000003E-5</v>
      </c>
      <c r="V40" s="136">
        <v>4.0000000000000001E-3</v>
      </c>
      <c r="W40" s="136" t="s">
        <v>395</v>
      </c>
      <c r="X40" s="136">
        <v>1.2E-4</v>
      </c>
      <c r="Y40" s="136">
        <v>2.0000000000000001E-4</v>
      </c>
      <c r="Z40" s="136" t="s">
        <v>395</v>
      </c>
      <c r="AA40" s="136" t="s">
        <v>395</v>
      </c>
      <c r="AB40" s="136">
        <v>3.2000000000000003E-4</v>
      </c>
      <c r="AC40" s="136" t="s">
        <v>395</v>
      </c>
      <c r="AD40" s="136" t="s">
        <v>395</v>
      </c>
      <c r="AE40" s="137"/>
      <c r="AF40" s="138">
        <v>169.21955896452559</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3.9131928353378944</v>
      </c>
      <c r="F41" s="136">
        <v>47.106651673686507</v>
      </c>
      <c r="G41" s="136">
        <v>7.1727194917722272</v>
      </c>
      <c r="H41" s="136">
        <v>0.79974751059157623</v>
      </c>
      <c r="I41" s="136">
        <v>24.834655526995498</v>
      </c>
      <c r="J41" s="136">
        <v>25.2805905816981</v>
      </c>
      <c r="K41" s="136">
        <v>27.456713844419166</v>
      </c>
      <c r="L41" s="136">
        <v>2.0058600852088824</v>
      </c>
      <c r="M41" s="136">
        <v>231.1611092810914</v>
      </c>
      <c r="N41" s="136">
        <v>0.39202498516675843</v>
      </c>
      <c r="O41" s="136">
        <v>0.12214242313118212</v>
      </c>
      <c r="P41" s="136">
        <v>0.13245145919239965</v>
      </c>
      <c r="Q41" s="136">
        <v>0.16719668151744715</v>
      </c>
      <c r="R41" s="136">
        <v>0.88034570288003922</v>
      </c>
      <c r="S41" s="136">
        <v>0.18330659243852357</v>
      </c>
      <c r="T41" s="136">
        <v>0.118085182089984</v>
      </c>
      <c r="U41" s="136">
        <v>5.118412744003125E-2</v>
      </c>
      <c r="V41" s="136">
        <v>2.8909290192671957</v>
      </c>
      <c r="W41" s="136">
        <v>4.6704846098924575</v>
      </c>
      <c r="X41" s="136">
        <v>4.9613501409675118</v>
      </c>
      <c r="Y41" s="136">
        <v>3.4993806012583351</v>
      </c>
      <c r="Z41" s="136">
        <v>2.0367584289319405</v>
      </c>
      <c r="AA41" s="136">
        <v>2.6140955603459428</v>
      </c>
      <c r="AB41" s="136">
        <v>13.111584731503731</v>
      </c>
      <c r="AC41" s="136">
        <v>3.3871818687645749</v>
      </c>
      <c r="AD41" s="136">
        <v>0.18222302571326821</v>
      </c>
      <c r="AE41" s="137"/>
      <c r="AF41" s="138">
        <v>1059</v>
      </c>
      <c r="AG41" s="138">
        <v>11934.38551230454</v>
      </c>
      <c r="AH41" s="138">
        <v>61281.202233428892</v>
      </c>
      <c r="AI41" s="138">
        <v>11813.450032758499</v>
      </c>
      <c r="AJ41" s="138" t="s">
        <v>392</v>
      </c>
      <c r="AK41" s="138" t="s">
        <v>385</v>
      </c>
      <c r="AL41" s="147" t="s">
        <v>49</v>
      </c>
    </row>
    <row r="42" spans="1:38" s="2" customFormat="1" ht="26.25" customHeight="1" thickBot="1" x14ac:dyDescent="0.25">
      <c r="A42" s="63" t="s">
        <v>70</v>
      </c>
      <c r="B42" s="63" t="s">
        <v>107</v>
      </c>
      <c r="C42" s="64" t="s">
        <v>108</v>
      </c>
      <c r="D42" s="65"/>
      <c r="E42" s="136">
        <v>8.3351176400000018E-2</v>
      </c>
      <c r="F42" s="136">
        <v>5.1788011600000017E-2</v>
      </c>
      <c r="G42" s="136">
        <v>8.8264000000000021E-5</v>
      </c>
      <c r="H42" s="136">
        <v>2.5796800000000007E-5</v>
      </c>
      <c r="I42" s="136">
        <v>4.6569644000000006E-3</v>
      </c>
      <c r="J42" s="136">
        <v>4.6569644000000006E-3</v>
      </c>
      <c r="K42" s="136">
        <v>4.6569644000000006E-3</v>
      </c>
      <c r="L42" s="136">
        <v>2.6780336000000004E-3</v>
      </c>
      <c r="M42" s="136">
        <v>1.8532546736000006</v>
      </c>
      <c r="N42" s="136" t="s">
        <v>395</v>
      </c>
      <c r="O42" s="136">
        <v>4.4132000000000017E-5</v>
      </c>
      <c r="P42" s="136" t="s">
        <v>395</v>
      </c>
      <c r="Q42" s="136" t="s">
        <v>395</v>
      </c>
      <c r="R42" s="136">
        <v>2.2066000000000007E-4</v>
      </c>
      <c r="S42" s="136">
        <v>7.5024400000000008E-3</v>
      </c>
      <c r="T42" s="136">
        <v>3.0892400000000008E-4</v>
      </c>
      <c r="U42" s="136">
        <v>4.4132000000000017E-5</v>
      </c>
      <c r="V42" s="136">
        <v>4.4132000000000008E-3</v>
      </c>
      <c r="W42" s="136" t="s">
        <v>395</v>
      </c>
      <c r="X42" s="136">
        <v>1.5616800000000004E-4</v>
      </c>
      <c r="Y42" s="136">
        <v>1.9688800000000004E-4</v>
      </c>
      <c r="Z42" s="136" t="s">
        <v>395</v>
      </c>
      <c r="AA42" s="136" t="s">
        <v>395</v>
      </c>
      <c r="AB42" s="136">
        <v>3.5305600000000008E-4</v>
      </c>
      <c r="AC42" s="136" t="s">
        <v>395</v>
      </c>
      <c r="AD42" s="136" t="s">
        <v>395</v>
      </c>
      <c r="AE42" s="137"/>
      <c r="AF42" s="138">
        <v>188.96363551973559</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0.12500800274027138</v>
      </c>
      <c r="F43" s="136">
        <v>3.2361644204878137E-2</v>
      </c>
      <c r="G43" s="136">
        <v>0.16841502634652633</v>
      </c>
      <c r="H43" s="136" t="s">
        <v>395</v>
      </c>
      <c r="I43" s="136">
        <v>3.5263592921762989E-2</v>
      </c>
      <c r="J43" s="136">
        <v>8.0505271622755892E-2</v>
      </c>
      <c r="K43" s="136">
        <v>0.17608368146141284</v>
      </c>
      <c r="L43" s="136">
        <v>5.4127643921675741E-3</v>
      </c>
      <c r="M43" s="136">
        <v>0.31933718176096271</v>
      </c>
      <c r="N43" s="136">
        <v>6.172802982867031E-2</v>
      </c>
      <c r="O43" s="136">
        <v>1.064712319298398E-3</v>
      </c>
      <c r="P43" s="136">
        <v>2.5222343152727297E-3</v>
      </c>
      <c r="Q43" s="136">
        <v>1.74431533167618E-3</v>
      </c>
      <c r="R43" s="136">
        <v>6.0464361850169415E-3</v>
      </c>
      <c r="S43" s="136">
        <v>9.2724213648968032E-3</v>
      </c>
      <c r="T43" s="136">
        <v>1.7563730138765901E-2</v>
      </c>
      <c r="U43" s="136">
        <v>6.835073746947213E-4</v>
      </c>
      <c r="V43" s="136">
        <v>9.8629316362949665E-2</v>
      </c>
      <c r="W43" s="136">
        <v>0.11792908665061066</v>
      </c>
      <c r="X43" s="136">
        <v>2.9233332573876499E-2</v>
      </c>
      <c r="Y43" s="136">
        <v>3.8329556672404883E-2</v>
      </c>
      <c r="Z43" s="136">
        <v>1.5335808131100212E-2</v>
      </c>
      <c r="AA43" s="136">
        <v>1.2292073546000757E-2</v>
      </c>
      <c r="AB43" s="136">
        <v>9.5190770923382337E-2</v>
      </c>
      <c r="AC43" s="136">
        <v>2.7259549467551869E-4</v>
      </c>
      <c r="AD43" s="136">
        <v>5.6164701513349499E-2</v>
      </c>
      <c r="AE43" s="137"/>
      <c r="AF43" s="138">
        <v>81.631430958977219</v>
      </c>
      <c r="AG43" s="138">
        <v>201.3414848359194</v>
      </c>
      <c r="AH43" s="138">
        <v>1184.2713605797594</v>
      </c>
      <c r="AI43" s="138">
        <v>75.027623046283495</v>
      </c>
      <c r="AJ43" s="138" t="s">
        <v>392</v>
      </c>
      <c r="AK43" s="138" t="s">
        <v>385</v>
      </c>
      <c r="AL43" s="147" t="s">
        <v>49</v>
      </c>
    </row>
    <row r="44" spans="1:38" s="2" customFormat="1" ht="26.25" customHeight="1" thickBot="1" x14ac:dyDescent="0.25">
      <c r="A44" s="63" t="s">
        <v>70</v>
      </c>
      <c r="B44" s="63" t="s">
        <v>111</v>
      </c>
      <c r="C44" s="64" t="s">
        <v>112</v>
      </c>
      <c r="D44" s="65"/>
      <c r="E44" s="136">
        <v>3.0686627802400661</v>
      </c>
      <c r="F44" s="136">
        <v>0.47876327237306476</v>
      </c>
      <c r="G44" s="136">
        <v>1.9238611259586782E-3</v>
      </c>
      <c r="H44" s="136">
        <v>7.3357351247303347E-4</v>
      </c>
      <c r="I44" s="136">
        <v>0.16822607495526534</v>
      </c>
      <c r="J44" s="136">
        <v>0.16822607495526534</v>
      </c>
      <c r="K44" s="136">
        <v>0.16822607495526534</v>
      </c>
      <c r="L44" s="136">
        <v>9.6951499418201331E-2</v>
      </c>
      <c r="M44" s="136">
        <v>7.9278153650043466</v>
      </c>
      <c r="N44" s="136" t="s">
        <v>395</v>
      </c>
      <c r="O44" s="136">
        <v>9.6193056297933909E-4</v>
      </c>
      <c r="P44" s="136" t="s">
        <v>395</v>
      </c>
      <c r="Q44" s="136" t="s">
        <v>395</v>
      </c>
      <c r="R44" s="136">
        <v>4.8096528148966955E-3</v>
      </c>
      <c r="S44" s="136">
        <v>0.16352819570648761</v>
      </c>
      <c r="T44" s="136">
        <v>6.7335139408553745E-3</v>
      </c>
      <c r="U44" s="136">
        <v>9.6193056297933909E-4</v>
      </c>
      <c r="V44" s="136">
        <v>9.6193056297933899E-2</v>
      </c>
      <c r="W44" s="136" t="s">
        <v>395</v>
      </c>
      <c r="X44" s="136">
        <v>2.9757190337141122E-3</v>
      </c>
      <c r="Y44" s="136">
        <v>4.7197254701206006E-3</v>
      </c>
      <c r="Z44" s="136" t="s">
        <v>395</v>
      </c>
      <c r="AA44" s="136" t="s">
        <v>395</v>
      </c>
      <c r="AB44" s="136">
        <v>7.6954445038347127E-3</v>
      </c>
      <c r="AC44" s="136" t="s">
        <v>395</v>
      </c>
      <c r="AD44" s="136" t="s">
        <v>395</v>
      </c>
      <c r="AE44" s="137"/>
      <c r="AF44" s="138">
        <v>4078</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0.1947180999208295</v>
      </c>
      <c r="F46" s="136">
        <v>7.1183155903110831E-3</v>
      </c>
      <c r="G46" s="136">
        <v>0.33821073775868621</v>
      </c>
      <c r="H46" s="136">
        <v>5.5595555144832042E-3</v>
      </c>
      <c r="I46" s="136">
        <v>4.0292310712038863E-2</v>
      </c>
      <c r="J46" s="136">
        <v>5.371118878356973E-2</v>
      </c>
      <c r="K46" s="136">
        <v>0.101763377507229</v>
      </c>
      <c r="L46" s="136">
        <v>2.6843998288923862E-3</v>
      </c>
      <c r="M46" s="136">
        <v>0.2353449152735981</v>
      </c>
      <c r="N46" s="136">
        <v>7.691262645313976E-2</v>
      </c>
      <c r="O46" s="136">
        <v>9.8024414026329416E-4</v>
      </c>
      <c r="P46" s="136">
        <v>5.1946889592062191E-3</v>
      </c>
      <c r="Q46" s="136">
        <v>2.8147400545147036E-3</v>
      </c>
      <c r="R46" s="136">
        <v>9.7543811787503421E-3</v>
      </c>
      <c r="S46" s="136">
        <v>9.5334427657154282E-3</v>
      </c>
      <c r="T46" s="136">
        <v>1.6345000157669851E-2</v>
      </c>
      <c r="U46" s="136">
        <v>1.237212136424548E-3</v>
      </c>
      <c r="V46" s="136">
        <v>0.11661490501995235</v>
      </c>
      <c r="W46" s="136">
        <v>0.1122267476449223</v>
      </c>
      <c r="X46" s="136">
        <v>2.3851137822607071E-2</v>
      </c>
      <c r="Y46" s="136">
        <v>3.1796896892865981E-2</v>
      </c>
      <c r="Z46" s="136">
        <v>1.414886591616862E-2</v>
      </c>
      <c r="AA46" s="136">
        <v>1.1155034303501413E-2</v>
      </c>
      <c r="AB46" s="136">
        <v>8.0951934935143091E-2</v>
      </c>
      <c r="AC46" s="136">
        <v>3.8142049560313833E-4</v>
      </c>
      <c r="AD46" s="136">
        <v>0.10074973635012897</v>
      </c>
      <c r="AE46" s="137"/>
      <c r="AF46" s="138">
        <v>11.143075748485852</v>
      </c>
      <c r="AG46" s="138">
        <v>310.7278850778477</v>
      </c>
      <c r="AH46" s="138">
        <v>2044.8921464069601</v>
      </c>
      <c r="AI46" s="138">
        <v>196.68001716879999</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11.853</v>
      </c>
      <c r="G48" s="136" t="s">
        <v>385</v>
      </c>
      <c r="H48" s="136" t="s">
        <v>385</v>
      </c>
      <c r="I48" s="136">
        <v>0.15804000000000001</v>
      </c>
      <c r="J48" s="136">
        <v>1.1062800000000002</v>
      </c>
      <c r="K48" s="136">
        <v>2.3310900000000001</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3.9510000000000001</v>
      </c>
      <c r="AL48" s="147" t="s">
        <v>400</v>
      </c>
    </row>
    <row r="49" spans="1:38" s="2" customFormat="1" ht="26.25" customHeight="1" thickBot="1" x14ac:dyDescent="0.25">
      <c r="A49" s="63" t="s">
        <v>119</v>
      </c>
      <c r="B49" s="63" t="s">
        <v>122</v>
      </c>
      <c r="C49" s="64" t="s">
        <v>123</v>
      </c>
      <c r="D49" s="65"/>
      <c r="E49" s="136">
        <v>1.2791133000000002E-3</v>
      </c>
      <c r="F49" s="136">
        <v>1.0943524900000001E-2</v>
      </c>
      <c r="G49" s="136">
        <v>1.1369896000000001E-3</v>
      </c>
      <c r="H49" s="136">
        <v>5.2585769000000008E-3</v>
      </c>
      <c r="I49" s="136">
        <v>8.6695457000000004E-2</v>
      </c>
      <c r="J49" s="136">
        <v>0.20750060200000001</v>
      </c>
      <c r="K49" s="136">
        <v>0.49316923899999998</v>
      </c>
      <c r="L49" s="136">
        <v>4.248077393E-2</v>
      </c>
      <c r="M49" s="136">
        <v>0.65376902000000003</v>
      </c>
      <c r="N49" s="136">
        <v>0.54007006000000002</v>
      </c>
      <c r="O49" s="136">
        <v>9.9486590000000003E-3</v>
      </c>
      <c r="P49" s="136">
        <v>1.7054844000000003E-2</v>
      </c>
      <c r="Q49" s="136">
        <v>1.8476081000000002E-2</v>
      </c>
      <c r="R49" s="136">
        <v>0.24161029000000003</v>
      </c>
      <c r="S49" s="136">
        <v>6.8219376000000012E-2</v>
      </c>
      <c r="T49" s="136">
        <v>0.17054844</v>
      </c>
      <c r="U49" s="136">
        <v>2.2739792000000002E-2</v>
      </c>
      <c r="V49" s="136">
        <v>0.31267214000000004</v>
      </c>
      <c r="W49" s="136">
        <v>4.2637110000000007</v>
      </c>
      <c r="X49" s="136">
        <v>0.22739792000000003</v>
      </c>
      <c r="Y49" s="136">
        <v>0.28424740000000004</v>
      </c>
      <c r="Z49" s="136">
        <v>0.14212370000000002</v>
      </c>
      <c r="AA49" s="136">
        <v>9.9486590000000014E-2</v>
      </c>
      <c r="AB49" s="136">
        <v>0.75325561000000008</v>
      </c>
      <c r="AC49" s="136" t="s">
        <v>395</v>
      </c>
      <c r="AD49" s="136" t="s">
        <v>395</v>
      </c>
      <c r="AE49" s="137"/>
      <c r="AF49" s="138" t="s">
        <v>385</v>
      </c>
      <c r="AG49" s="138" t="s">
        <v>385</v>
      </c>
      <c r="AH49" s="138" t="s">
        <v>385</v>
      </c>
      <c r="AI49" s="138" t="s">
        <v>385</v>
      </c>
      <c r="AJ49" s="138" t="s">
        <v>385</v>
      </c>
      <c r="AK49" s="138">
        <v>1.4212370000000001</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0.86885999999999997</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11.15</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2.7795E-2</v>
      </c>
      <c r="O52" s="136">
        <v>2.7795E-2</v>
      </c>
      <c r="P52" s="136">
        <v>2.7795E-2</v>
      </c>
      <c r="Q52" s="136">
        <v>2.7795E-2</v>
      </c>
      <c r="R52" s="136">
        <v>2.7795E-2</v>
      </c>
      <c r="S52" s="136">
        <v>2.7795E-2</v>
      </c>
      <c r="T52" s="136">
        <v>2.7795E-2</v>
      </c>
      <c r="U52" s="136">
        <v>2.7795E-2</v>
      </c>
      <c r="V52" s="136">
        <v>2.7795E-2</v>
      </c>
      <c r="W52" s="136">
        <v>3.1065000000000002E-2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5.45</v>
      </c>
      <c r="AL52" s="147" t="s">
        <v>404</v>
      </c>
    </row>
    <row r="53" spans="1:38" s="2" customFormat="1" ht="26.25" customHeight="1" thickBot="1" x14ac:dyDescent="0.25">
      <c r="A53" s="63" t="s">
        <v>119</v>
      </c>
      <c r="B53" s="67" t="s">
        <v>129</v>
      </c>
      <c r="C53" s="69" t="s">
        <v>130</v>
      </c>
      <c r="D53" s="66"/>
      <c r="E53" s="136" t="s">
        <v>385</v>
      </c>
      <c r="F53" s="136">
        <v>3.0844357344480069</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1.5422178672240034</v>
      </c>
      <c r="AL53" s="147" t="s">
        <v>405</v>
      </c>
    </row>
    <row r="54" spans="1:38" s="2" customFormat="1" ht="37.5" customHeight="1" thickBot="1" x14ac:dyDescent="0.25">
      <c r="A54" s="63" t="s">
        <v>119</v>
      </c>
      <c r="B54" s="67" t="s">
        <v>131</v>
      </c>
      <c r="C54" s="69" t="s">
        <v>132</v>
      </c>
      <c r="D54" s="66"/>
      <c r="E54" s="136" t="s">
        <v>385</v>
      </c>
      <c r="F54" s="136">
        <v>0.90783876000000008</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83404</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9.6199762755173793E-2</v>
      </c>
      <c r="J57" s="136">
        <v>0.22693712322106718</v>
      </c>
      <c r="K57" s="136">
        <v>0.55859411355279665</v>
      </c>
      <c r="L57" s="136">
        <v>2.8859928826552137E-3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3528.7669999999998</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5.7239906230737801E-3</v>
      </c>
      <c r="J58" s="136">
        <v>6.868787640223506E-2</v>
      </c>
      <c r="K58" s="136">
        <v>0.57239898902624897</v>
      </c>
      <c r="L58" s="136">
        <v>2.6330356866139389E-5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743.92</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9.9271586811969709E-2</v>
      </c>
      <c r="J59" s="136">
        <v>0.10363517304546288</v>
      </c>
      <c r="K59" s="136">
        <v>0.10908965583732935</v>
      </c>
      <c r="L59" s="136">
        <v>6.1548383823421221E-5</v>
      </c>
      <c r="M59" s="136" t="s">
        <v>394</v>
      </c>
      <c r="N59" s="136">
        <v>0.38116176606642688</v>
      </c>
      <c r="O59" s="136">
        <v>1.0295118884233734E-2</v>
      </c>
      <c r="P59" s="136">
        <v>8.1151200000000013E-4</v>
      </c>
      <c r="Q59" s="136">
        <v>2.4879870636898189E-2</v>
      </c>
      <c r="R59" s="136">
        <v>3.174328322638735E-2</v>
      </c>
      <c r="S59" s="136">
        <v>1.893528E-3</v>
      </c>
      <c r="T59" s="136">
        <v>2.0590237768467468E-2</v>
      </c>
      <c r="U59" s="136">
        <v>0.12868898605292167</v>
      </c>
      <c r="V59" s="136">
        <v>0.10008648000000001</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270.50400000000002</v>
      </c>
      <c r="AL59" s="147" t="s">
        <v>410</v>
      </c>
    </row>
    <row r="60" spans="1:38" s="2" customFormat="1" ht="26.25" customHeight="1" thickBot="1" x14ac:dyDescent="0.25">
      <c r="A60" s="63" t="s">
        <v>53</v>
      </c>
      <c r="B60" s="71" t="s">
        <v>142</v>
      </c>
      <c r="C60" s="64" t="s">
        <v>143</v>
      </c>
      <c r="D60" s="110"/>
      <c r="E60" s="136">
        <v>9.6322343944689436E-3</v>
      </c>
      <c r="F60" s="136">
        <v>1.9566163753436267E-4</v>
      </c>
      <c r="G60" s="136">
        <v>8.1340321952371088E-3</v>
      </c>
      <c r="H60" s="136" t="s">
        <v>385</v>
      </c>
      <c r="I60" s="136">
        <v>2.1346414246935274E-3</v>
      </c>
      <c r="J60" s="136">
        <v>2.5610175783747004E-2</v>
      </c>
      <c r="K60" s="136">
        <v>0.2134101955417535</v>
      </c>
      <c r="L60" s="136" t="s">
        <v>385</v>
      </c>
      <c r="M60" s="136">
        <v>2.6268131436435076E-2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22.253202777864782</v>
      </c>
      <c r="AG60" s="138">
        <v>24.822145599999999</v>
      </c>
      <c r="AH60" s="138">
        <v>23.575184453200002</v>
      </c>
      <c r="AI60" s="138" t="s">
        <v>392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0.20548642824543922</v>
      </c>
      <c r="J61" s="136">
        <v>2.0548642824543921</v>
      </c>
      <c r="K61" s="136">
        <v>6.873139542472253</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3.8670379329503839</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0.34440113859990168</v>
      </c>
      <c r="F63" s="136">
        <v>0.17504167644327617</v>
      </c>
      <c r="G63" s="136">
        <v>0.18675197077365888</v>
      </c>
      <c r="H63" s="136">
        <v>7.5019442538481204E-4</v>
      </c>
      <c r="I63" s="136">
        <v>0.11221539085509882</v>
      </c>
      <c r="J63" s="136">
        <v>0.12044199524053083</v>
      </c>
      <c r="K63" s="136">
        <v>0.15217831413204697</v>
      </c>
      <c r="L63" s="136" t="s">
        <v>395</v>
      </c>
      <c r="M63" s="136">
        <v>1.3110194984629571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69.684870799999999</v>
      </c>
      <c r="AG63" s="138">
        <v>195.83735171270004</v>
      </c>
      <c r="AH63" s="138">
        <v>1900.4411138279197</v>
      </c>
      <c r="AI63" s="138" t="s">
        <v>392</v>
      </c>
      <c r="AJ63" s="138" t="s">
        <v>385</v>
      </c>
      <c r="AK63" s="138" t="s">
        <v>385</v>
      </c>
      <c r="AL63" s="147" t="s">
        <v>402</v>
      </c>
    </row>
    <row r="64" spans="1:38" s="2" customFormat="1" ht="26.25" customHeight="1" thickBot="1" x14ac:dyDescent="0.25">
      <c r="A64" s="63" t="s">
        <v>53</v>
      </c>
      <c r="B64" s="71" t="s">
        <v>150</v>
      </c>
      <c r="C64" s="64" t="s">
        <v>151</v>
      </c>
      <c r="D64" s="65"/>
      <c r="E64" s="136">
        <v>0.21617814977099595</v>
      </c>
      <c r="F64" s="136">
        <v>3.8853912271097114E-3</v>
      </c>
      <c r="G64" s="136">
        <v>1.1290486439882127E-3</v>
      </c>
      <c r="H64" s="136">
        <v>3.6429999999999995E-3</v>
      </c>
      <c r="I64" s="136">
        <v>2.147804743708822E-2</v>
      </c>
      <c r="J64" s="136">
        <v>3.5796747251627258E-2</v>
      </c>
      <c r="K64" s="136">
        <v>5.9661246086742246E-2</v>
      </c>
      <c r="L64" s="136" t="s">
        <v>385</v>
      </c>
      <c r="M64" s="136">
        <v>7.1026295187625488E-2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5811.0791399999989</v>
      </c>
      <c r="AI64" s="138" t="s">
        <v>385</v>
      </c>
      <c r="AJ64" s="138" t="s">
        <v>385</v>
      </c>
      <c r="AK64" s="138">
        <v>364.3</v>
      </c>
      <c r="AL64" s="147" t="s">
        <v>414</v>
      </c>
    </row>
    <row r="65" spans="1:38" s="2" customFormat="1" ht="26.25" customHeight="1" thickBot="1" x14ac:dyDescent="0.25">
      <c r="A65" s="63" t="s">
        <v>53</v>
      </c>
      <c r="B65" s="67" t="s">
        <v>152</v>
      </c>
      <c r="C65" s="64" t="s">
        <v>153</v>
      </c>
      <c r="D65" s="65"/>
      <c r="E65" s="136">
        <v>0.16399803614802</v>
      </c>
      <c r="F65" s="136" t="s">
        <v>385</v>
      </c>
      <c r="G65" s="136" t="s">
        <v>385</v>
      </c>
      <c r="H65" s="136">
        <v>3.6770009262089543E-3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377.35300000000001</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0.20680660627028219</v>
      </c>
      <c r="F67" s="136">
        <v>1.0576817403289921E-5</v>
      </c>
      <c r="G67" s="136">
        <v>1.5153086409821751E-2</v>
      </c>
      <c r="H67" s="136" t="s">
        <v>385</v>
      </c>
      <c r="I67" s="136">
        <v>0.15785839527029108</v>
      </c>
      <c r="J67" s="136">
        <v>0.26309732932703273</v>
      </c>
      <c r="K67" s="136">
        <v>0.4384955544549799</v>
      </c>
      <c r="L67" s="136" t="s">
        <v>395</v>
      </c>
      <c r="M67" s="136">
        <v>6.7084078529436417E-2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228.42433094640003</v>
      </c>
      <c r="AI67" s="138" t="s">
        <v>392</v>
      </c>
      <c r="AJ67" s="138" t="s">
        <v>392</v>
      </c>
      <c r="AK67" s="138">
        <v>88.6</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0.64335498813328507</v>
      </c>
      <c r="F70" s="136">
        <v>2.697298913422284</v>
      </c>
      <c r="G70" s="136">
        <v>1.4975786504919752</v>
      </c>
      <c r="H70" s="136">
        <v>0.21960221607010749</v>
      </c>
      <c r="I70" s="136">
        <v>0.17421196381486578</v>
      </c>
      <c r="J70" s="136">
        <v>0.27337273907110499</v>
      </c>
      <c r="K70" s="136">
        <v>0.41533303454234305</v>
      </c>
      <c r="L70" s="136">
        <v>3.1358153486675837E-3</v>
      </c>
      <c r="M70" s="136">
        <v>3.8191679517928936</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157.44378728239997</v>
      </c>
      <c r="AG70" s="138" t="s">
        <v>392</v>
      </c>
      <c r="AH70" s="138">
        <v>1669.5779337306401</v>
      </c>
      <c r="AI70" s="138" t="s">
        <v>392</v>
      </c>
      <c r="AJ70" s="138" t="s">
        <v>392</v>
      </c>
      <c r="AK70" s="138" t="s">
        <v>385</v>
      </c>
      <c r="AL70" s="147" t="s">
        <v>402</v>
      </c>
    </row>
    <row r="71" spans="1:38" s="2" customFormat="1" ht="26.25" customHeight="1" thickBot="1" x14ac:dyDescent="0.25">
      <c r="A71" s="63" t="s">
        <v>53</v>
      </c>
      <c r="B71" s="63" t="s">
        <v>163</v>
      </c>
      <c r="C71" s="64" t="s">
        <v>164</v>
      </c>
      <c r="D71" s="70"/>
      <c r="E71" s="136">
        <v>6.1550764310777529E-5</v>
      </c>
      <c r="F71" s="136">
        <v>3.2069733395248474</v>
      </c>
      <c r="G71" s="136">
        <v>1.9692092783344557E-6</v>
      </c>
      <c r="H71" s="136">
        <v>1.3480640021148652E-4</v>
      </c>
      <c r="I71" s="136">
        <v>1.7356085421745062E-6</v>
      </c>
      <c r="J71" s="136">
        <v>2.1748861696571691E-6</v>
      </c>
      <c r="K71" s="136">
        <v>2.1965701272018425E-6</v>
      </c>
      <c r="L71" s="136" t="s">
        <v>395</v>
      </c>
      <c r="M71" s="136">
        <v>1.3139179506346809E-5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402</v>
      </c>
    </row>
    <row r="72" spans="1:38" s="2" customFormat="1" ht="26.25" customHeight="1" thickBot="1" x14ac:dyDescent="0.25">
      <c r="A72" s="63" t="s">
        <v>53</v>
      </c>
      <c r="B72" s="63" t="s">
        <v>165</v>
      </c>
      <c r="C72" s="64" t="s">
        <v>166</v>
      </c>
      <c r="D72" s="65"/>
      <c r="E72" s="136">
        <v>2.8811957367327201</v>
      </c>
      <c r="F72" s="136">
        <v>0.19844721662739945</v>
      </c>
      <c r="G72" s="136">
        <v>6.8637858237848768</v>
      </c>
      <c r="H72" s="136">
        <v>9.6434799113350443E-4</v>
      </c>
      <c r="I72" s="136">
        <v>1.0493118603502767</v>
      </c>
      <c r="J72" s="136">
        <v>1.6597633623377603</v>
      </c>
      <c r="K72" s="136">
        <v>7.0893743058244603</v>
      </c>
      <c r="L72" s="136">
        <v>3.7775226972609961E-3</v>
      </c>
      <c r="M72" s="136">
        <v>56.480552952137749</v>
      </c>
      <c r="N72" s="136">
        <v>16.287240371026147</v>
      </c>
      <c r="O72" s="136">
        <v>7.8284084544313751E-2</v>
      </c>
      <c r="P72" s="136">
        <v>0.16441552092852088</v>
      </c>
      <c r="Q72" s="136">
        <v>0.45252196306209158</v>
      </c>
      <c r="R72" s="136">
        <v>0.71269707239543056</v>
      </c>
      <c r="S72" s="136">
        <v>1.2756548932208496</v>
      </c>
      <c r="T72" s="136">
        <v>0.80226325318751046</v>
      </c>
      <c r="U72" s="136">
        <v>7.3679999999999995E-2</v>
      </c>
      <c r="V72" s="136">
        <v>7.8702711228126576</v>
      </c>
      <c r="W72" s="136">
        <v>28.840314999999997</v>
      </c>
      <c r="X72" s="136" t="s">
        <v>395</v>
      </c>
      <c r="Y72" s="136" t="s">
        <v>395</v>
      </c>
      <c r="Z72" s="136" t="s">
        <v>395</v>
      </c>
      <c r="AA72" s="136" t="s">
        <v>395</v>
      </c>
      <c r="AB72" s="136">
        <v>8.3167084799999991</v>
      </c>
      <c r="AC72" s="136">
        <v>9.6569999999999989E-2</v>
      </c>
      <c r="AD72" s="136">
        <v>15.716212500000001</v>
      </c>
      <c r="AE72" s="137"/>
      <c r="AF72" s="138">
        <v>4.9680225666666651</v>
      </c>
      <c r="AG72" s="138">
        <v>58070.706127252801</v>
      </c>
      <c r="AH72" s="138">
        <v>5892.6201451636043</v>
      </c>
      <c r="AI72" s="138" t="s">
        <v>392</v>
      </c>
      <c r="AJ72" s="138" t="s">
        <v>392</v>
      </c>
      <c r="AK72" s="138">
        <v>3414.6010000000001</v>
      </c>
      <c r="AL72" s="147" t="s">
        <v>420</v>
      </c>
    </row>
    <row r="73" spans="1:38" s="2" customFormat="1" ht="26.25" customHeight="1" thickBot="1" x14ac:dyDescent="0.25">
      <c r="A73" s="63" t="s">
        <v>53</v>
      </c>
      <c r="B73" s="63" t="s">
        <v>167</v>
      </c>
      <c r="C73" s="64" t="s">
        <v>168</v>
      </c>
      <c r="D73" s="65"/>
      <c r="E73" s="136">
        <v>0.34140736953261513</v>
      </c>
      <c r="F73" s="136">
        <v>2.9759826464124627E-2</v>
      </c>
      <c r="G73" s="136">
        <v>0.23051017738990459</v>
      </c>
      <c r="H73" s="136">
        <v>1.7280904452094674E-5</v>
      </c>
      <c r="I73" s="136">
        <v>0.12202543534062772</v>
      </c>
      <c r="J73" s="136">
        <v>0.15471151116165557</v>
      </c>
      <c r="K73" s="136">
        <v>0.17199110921286367</v>
      </c>
      <c r="L73" s="136">
        <v>1.2202543534062773E-2</v>
      </c>
      <c r="M73" s="136">
        <v>2.2932473506014932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308.65551191200001</v>
      </c>
      <c r="AH73" s="138">
        <v>532.09700821999991</v>
      </c>
      <c r="AI73" s="138" t="s">
        <v>392</v>
      </c>
      <c r="AJ73" s="138" t="s">
        <v>392</v>
      </c>
      <c r="AK73" s="138">
        <v>133.666</v>
      </c>
      <c r="AL73" s="147" t="s">
        <v>421</v>
      </c>
    </row>
    <row r="74" spans="1:38" s="2" customFormat="1" ht="26.25" customHeight="1" thickBot="1" x14ac:dyDescent="0.25">
      <c r="A74" s="63" t="s">
        <v>53</v>
      </c>
      <c r="B74" s="63" t="s">
        <v>169</v>
      </c>
      <c r="C74" s="64" t="s">
        <v>170</v>
      </c>
      <c r="D74" s="65"/>
      <c r="E74" s="136">
        <v>0.36188263593006359</v>
      </c>
      <c r="F74" s="136">
        <v>2.4956682051684971E-3</v>
      </c>
      <c r="G74" s="136">
        <v>1.1479621785653986</v>
      </c>
      <c r="H74" s="136" t="s">
        <v>395</v>
      </c>
      <c r="I74" s="136">
        <v>7.7522176514263449E-2</v>
      </c>
      <c r="J74" s="136">
        <v>8.7292270903427921E-2</v>
      </c>
      <c r="K74" s="136">
        <v>9.4652158421667631E-2</v>
      </c>
      <c r="L74" s="136">
        <v>1.7830100598280594E-3</v>
      </c>
      <c r="M74" s="136">
        <v>9.1351479513875784</v>
      </c>
      <c r="N74" s="136" t="s">
        <v>395</v>
      </c>
      <c r="O74" s="136" t="s">
        <v>395</v>
      </c>
      <c r="P74" s="136" t="s">
        <v>395</v>
      </c>
      <c r="Q74" s="136" t="s">
        <v>395</v>
      </c>
      <c r="R74" s="136" t="s">
        <v>395</v>
      </c>
      <c r="S74" s="136" t="s">
        <v>395</v>
      </c>
      <c r="T74" s="136" t="s">
        <v>395</v>
      </c>
      <c r="U74" s="136" t="s">
        <v>395</v>
      </c>
      <c r="V74" s="136" t="s">
        <v>395</v>
      </c>
      <c r="W74" s="136" t="s">
        <v>395</v>
      </c>
      <c r="X74" s="136">
        <v>7.5600000000000007E-3</v>
      </c>
      <c r="Y74" s="136">
        <v>2.16E-3</v>
      </c>
      <c r="Z74" s="136">
        <v>2.16E-3</v>
      </c>
      <c r="AA74" s="136">
        <v>1.08E-3</v>
      </c>
      <c r="AB74" s="136">
        <v>1.2960000000000001E-2</v>
      </c>
      <c r="AC74" s="136" t="s">
        <v>395</v>
      </c>
      <c r="AD74" s="136" t="s">
        <v>385</v>
      </c>
      <c r="AE74" s="137"/>
      <c r="AF74" s="138">
        <v>2.012137E-2</v>
      </c>
      <c r="AG74" s="138" t="s">
        <v>392</v>
      </c>
      <c r="AH74" s="138">
        <v>9728.4569032458949</v>
      </c>
      <c r="AI74" s="138" t="s">
        <v>392</v>
      </c>
      <c r="AJ74" s="138">
        <v>161.34175359999998</v>
      </c>
      <c r="AK74" s="138">
        <v>108</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2.1053217768585163E-2</v>
      </c>
      <c r="F78" s="136">
        <v>4.6659354051379028E-3</v>
      </c>
      <c r="G78" s="136">
        <v>1.2881680673735348E-2</v>
      </c>
      <c r="H78" s="136" t="s">
        <v>395</v>
      </c>
      <c r="I78" s="136">
        <v>6.2806469366523477E-3</v>
      </c>
      <c r="J78" s="136">
        <v>7.961383045087516E-3</v>
      </c>
      <c r="K78" s="136">
        <v>1.9011266068499101E-2</v>
      </c>
      <c r="L78" s="136">
        <v>6.280646936652348E-6</v>
      </c>
      <c r="M78" s="136">
        <v>1.9384888997773619</v>
      </c>
      <c r="N78" s="136">
        <v>1.1572229600000001</v>
      </c>
      <c r="O78" s="136">
        <v>0.17807267100000004</v>
      </c>
      <c r="P78" s="136">
        <v>1.1472469000000001E-3</v>
      </c>
      <c r="Q78" s="136">
        <v>0.12470075000000001</v>
      </c>
      <c r="R78" s="136">
        <v>0.79808480000000004</v>
      </c>
      <c r="S78" s="136">
        <v>1.5413012699999999</v>
      </c>
      <c r="T78" s="136">
        <v>0.10060856510000001</v>
      </c>
      <c r="U78" s="136" t="s">
        <v>395</v>
      </c>
      <c r="V78" s="136" t="s">
        <v>395</v>
      </c>
      <c r="W78" s="136">
        <v>2.2446633803</v>
      </c>
      <c r="X78" s="136" t="s">
        <v>395</v>
      </c>
      <c r="Y78" s="136" t="s">
        <v>395</v>
      </c>
      <c r="Z78" s="136" t="s">
        <v>395</v>
      </c>
      <c r="AA78" s="136" t="s">
        <v>395</v>
      </c>
      <c r="AB78" s="136" t="s">
        <v>395</v>
      </c>
      <c r="AC78" s="136" t="s">
        <v>395</v>
      </c>
      <c r="AD78" s="136">
        <v>1.7059062600000005E-4</v>
      </c>
      <c r="AE78" s="137"/>
      <c r="AF78" s="138" t="s">
        <v>392</v>
      </c>
      <c r="AG78" s="138">
        <v>135.44192907546599</v>
      </c>
      <c r="AH78" s="138">
        <v>172.15387489735033</v>
      </c>
      <c r="AI78" s="138" t="s">
        <v>392</v>
      </c>
      <c r="AJ78" s="138" t="s">
        <v>392</v>
      </c>
      <c r="AK78" s="138">
        <v>49.880300000000005</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1.3632705958711291</v>
      </c>
      <c r="F80" s="136">
        <v>7.7499905146095796E-2</v>
      </c>
      <c r="G80" s="136">
        <v>0.68466046001993286</v>
      </c>
      <c r="H80" s="136">
        <v>6.3033661263616272E-3</v>
      </c>
      <c r="I80" s="136">
        <v>0.14941710588697471</v>
      </c>
      <c r="J80" s="136">
        <v>0.20498450268921412</v>
      </c>
      <c r="K80" s="136">
        <v>0.36448057958583086</v>
      </c>
      <c r="L80" s="136" t="s">
        <v>395</v>
      </c>
      <c r="M80" s="136">
        <v>4.5713450687407873</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0.76378871950048643</v>
      </c>
      <c r="AG80" s="138">
        <v>-9.9981972222222274E-5</v>
      </c>
      <c r="AH80" s="138">
        <v>3.5038290649840405</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4.790220461983635</v>
      </c>
      <c r="G82" s="136" t="s">
        <v>385</v>
      </c>
      <c r="H82" s="136" t="s">
        <v>385</v>
      </c>
      <c r="I82" s="136" t="s">
        <v>395</v>
      </c>
      <c r="J82" s="136" t="s">
        <v>385</v>
      </c>
      <c r="K82" s="136" t="s">
        <v>385</v>
      </c>
      <c r="L82" s="136" t="s">
        <v>385</v>
      </c>
      <c r="M82" s="136" t="s">
        <v>385</v>
      </c>
      <c r="N82" s="136" t="s">
        <v>385</v>
      </c>
      <c r="O82" s="136" t="s">
        <v>385</v>
      </c>
      <c r="P82" s="136">
        <v>3.0188849599999998E-2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5390866</v>
      </c>
      <c r="AL82" s="147" t="s">
        <v>431</v>
      </c>
    </row>
    <row r="83" spans="1:38" s="2" customFormat="1" ht="26.25" customHeight="1" thickBot="1" x14ac:dyDescent="0.25">
      <c r="A83" s="63" t="s">
        <v>53</v>
      </c>
      <c r="B83" s="74" t="s">
        <v>188</v>
      </c>
      <c r="C83" s="75" t="s">
        <v>189</v>
      </c>
      <c r="D83" s="65"/>
      <c r="E83" s="136" t="s">
        <v>395</v>
      </c>
      <c r="F83" s="136">
        <v>2.6847380791362598E-2</v>
      </c>
      <c r="G83" s="136" t="s">
        <v>395</v>
      </c>
      <c r="H83" s="136" t="s">
        <v>385</v>
      </c>
      <c r="I83" s="136">
        <v>6.2160324868427057E-3</v>
      </c>
      <c r="J83" s="136">
        <v>8.3175345569144951E-3</v>
      </c>
      <c r="K83" s="136">
        <v>7.1398040245508956E-2</v>
      </c>
      <c r="L83" s="136">
        <v>3.5431385175003425E-4</v>
      </c>
      <c r="M83" s="136" t="s">
        <v>395</v>
      </c>
      <c r="N83" s="136" t="s">
        <v>385</v>
      </c>
      <c r="O83" s="136" t="s">
        <v>385</v>
      </c>
      <c r="P83" s="136" t="s">
        <v>385</v>
      </c>
      <c r="Q83" s="136" t="s">
        <v>385</v>
      </c>
      <c r="R83" s="136" t="s">
        <v>385</v>
      </c>
      <c r="S83" s="136" t="s">
        <v>385</v>
      </c>
      <c r="T83" s="136" t="s">
        <v>385</v>
      </c>
      <c r="U83" s="136" t="s">
        <v>385</v>
      </c>
      <c r="V83" s="136" t="s">
        <v>385</v>
      </c>
      <c r="W83" s="136">
        <v>9.78446E-3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139778</v>
      </c>
      <c r="AL83" s="147" t="s">
        <v>432</v>
      </c>
    </row>
    <row r="84" spans="1:38" s="2" customFormat="1" ht="26.25" customHeight="1" thickBot="1" x14ac:dyDescent="0.25">
      <c r="A84" s="63" t="s">
        <v>53</v>
      </c>
      <c r="B84" s="74" t="s">
        <v>190</v>
      </c>
      <c r="C84" s="75" t="s">
        <v>191</v>
      </c>
      <c r="D84" s="65"/>
      <c r="E84" s="136" t="s">
        <v>395</v>
      </c>
      <c r="F84" s="136">
        <v>1.8126461625018526E-2</v>
      </c>
      <c r="G84" s="136" t="s">
        <v>385</v>
      </c>
      <c r="H84" s="136" t="s">
        <v>385</v>
      </c>
      <c r="I84" s="136">
        <v>3.2071668289818861E-2</v>
      </c>
      <c r="J84" s="136">
        <v>4.0191074700829159E-2</v>
      </c>
      <c r="K84" s="136">
        <v>4.0597052306650089E-2</v>
      </c>
      <c r="L84" s="136">
        <v>4.1693168776764519E-4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50.506999999999998</v>
      </c>
      <c r="AL84" s="147" t="s">
        <v>433</v>
      </c>
    </row>
    <row r="85" spans="1:38" s="2" customFormat="1" ht="26.25" customHeight="1" thickBot="1" x14ac:dyDescent="0.25">
      <c r="A85" s="63" t="s">
        <v>185</v>
      </c>
      <c r="B85" s="69" t="s">
        <v>192</v>
      </c>
      <c r="C85" s="75" t="s">
        <v>373</v>
      </c>
      <c r="D85" s="65"/>
      <c r="E85" s="136" t="s">
        <v>385</v>
      </c>
      <c r="F85" s="136">
        <v>15.912610578796539</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7" t="s">
        <v>434</v>
      </c>
    </row>
    <row r="86" spans="1:38" s="2" customFormat="1" ht="26.25" customHeight="1" thickBot="1" x14ac:dyDescent="0.25">
      <c r="A86" s="63" t="s">
        <v>185</v>
      </c>
      <c r="B86" s="69" t="s">
        <v>193</v>
      </c>
      <c r="C86" s="73" t="s">
        <v>194</v>
      </c>
      <c r="D86" s="65"/>
      <c r="E86" s="136" t="s">
        <v>385</v>
      </c>
      <c r="F86" s="136">
        <v>8.4536827833473538</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8.6240999975513155</v>
      </c>
      <c r="AL86" s="147" t="s">
        <v>435</v>
      </c>
    </row>
    <row r="87" spans="1:38" s="2" customFormat="1" ht="26.25" customHeight="1" thickBot="1" x14ac:dyDescent="0.25">
      <c r="A87" s="63" t="s">
        <v>185</v>
      </c>
      <c r="B87" s="69" t="s">
        <v>195</v>
      </c>
      <c r="C87" s="73" t="s">
        <v>196</v>
      </c>
      <c r="D87" s="65"/>
      <c r="E87" s="136" t="s">
        <v>385</v>
      </c>
      <c r="F87" s="136">
        <v>5.6647617131701737E-2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7.6320173643356609E-2</v>
      </c>
      <c r="AL87" s="147" t="s">
        <v>435</v>
      </c>
    </row>
    <row r="88" spans="1:38" s="2" customFormat="1" ht="26.25" customHeight="1" thickBot="1" x14ac:dyDescent="0.25">
      <c r="A88" s="63" t="s">
        <v>185</v>
      </c>
      <c r="B88" s="69" t="s">
        <v>197</v>
      </c>
      <c r="C88" s="73" t="s">
        <v>198</v>
      </c>
      <c r="D88" s="65"/>
      <c r="E88" s="136" t="s">
        <v>395</v>
      </c>
      <c r="F88" s="136">
        <v>3.0183708864695884</v>
      </c>
      <c r="G88" s="136" t="s">
        <v>395</v>
      </c>
      <c r="H88" s="136" t="s">
        <v>395</v>
      </c>
      <c r="I88" s="136" t="s">
        <v>395</v>
      </c>
      <c r="J88" s="136" t="s">
        <v>395</v>
      </c>
      <c r="K88" s="136" t="s">
        <v>395</v>
      </c>
      <c r="L88" s="136" t="s">
        <v>395</v>
      </c>
      <c r="M88" s="136" t="s">
        <v>395</v>
      </c>
      <c r="N88" s="136" t="s">
        <v>395</v>
      </c>
      <c r="O88" s="136">
        <v>5.0506999999999998E-6</v>
      </c>
      <c r="P88" s="136" t="s">
        <v>395</v>
      </c>
      <c r="Q88" s="136">
        <v>2.5253499999999998E-5</v>
      </c>
      <c r="R88" s="136">
        <v>3.03042E-4</v>
      </c>
      <c r="S88" s="136" t="s">
        <v>395</v>
      </c>
      <c r="T88" s="136">
        <v>2.52535E-3</v>
      </c>
      <c r="U88" s="136">
        <v>2.5253499999999998E-5</v>
      </c>
      <c r="V88" s="136" t="s">
        <v>395</v>
      </c>
      <c r="W88" s="136" t="s">
        <v>395</v>
      </c>
      <c r="X88" s="136" t="s">
        <v>395</v>
      </c>
      <c r="Y88" s="136" t="s">
        <v>395</v>
      </c>
      <c r="Z88" s="136" t="s">
        <v>395</v>
      </c>
      <c r="AA88" s="136" t="s">
        <v>395</v>
      </c>
      <c r="AB88" s="136">
        <v>0.12879284999999999</v>
      </c>
      <c r="AC88" s="136" t="s">
        <v>395</v>
      </c>
      <c r="AD88" s="136" t="s">
        <v>395</v>
      </c>
      <c r="AE88" s="137"/>
      <c r="AF88" s="138" t="s">
        <v>385</v>
      </c>
      <c r="AG88" s="138" t="s">
        <v>385</v>
      </c>
      <c r="AH88" s="138" t="s">
        <v>385</v>
      </c>
      <c r="AI88" s="138" t="s">
        <v>385</v>
      </c>
      <c r="AJ88" s="138" t="s">
        <v>385</v>
      </c>
      <c r="AK88" s="138">
        <v>8.7682172000000715</v>
      </c>
      <c r="AL88" s="147" t="s">
        <v>435</v>
      </c>
    </row>
    <row r="89" spans="1:38" s="2" customFormat="1" ht="26.25" customHeight="1" thickBot="1" x14ac:dyDescent="0.25">
      <c r="A89" s="63" t="s">
        <v>185</v>
      </c>
      <c r="B89" s="69" t="s">
        <v>199</v>
      </c>
      <c r="C89" s="73" t="s">
        <v>200</v>
      </c>
      <c r="D89" s="65"/>
      <c r="E89" s="136" t="s">
        <v>385</v>
      </c>
      <c r="F89" s="136">
        <v>1.6159662380862574</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4.674497380329834</v>
      </c>
      <c r="AL89" s="147" t="s">
        <v>435</v>
      </c>
    </row>
    <row r="90" spans="1:38" s="7" customFormat="1" ht="26.25" customHeight="1" thickBot="1" x14ac:dyDescent="0.25">
      <c r="A90" s="63" t="s">
        <v>185</v>
      </c>
      <c r="B90" s="69" t="s">
        <v>201</v>
      </c>
      <c r="C90" s="73" t="s">
        <v>202</v>
      </c>
      <c r="D90" s="65"/>
      <c r="E90" s="136" t="s">
        <v>395</v>
      </c>
      <c r="F90" s="136">
        <v>0.34417816982983551</v>
      </c>
      <c r="G90" s="136">
        <v>1.6560349637630048E-2</v>
      </c>
      <c r="H90" s="136" t="s">
        <v>395</v>
      </c>
      <c r="I90" s="136" t="s">
        <v>395</v>
      </c>
      <c r="J90" s="136" t="s">
        <v>395</v>
      </c>
      <c r="K90" s="136" t="s">
        <v>395</v>
      </c>
      <c r="L90" s="136" t="s">
        <v>395</v>
      </c>
      <c r="M90" s="136" t="s">
        <v>395</v>
      </c>
      <c r="N90" s="136">
        <v>1.7664372946805387E-4</v>
      </c>
      <c r="O90" s="136">
        <v>2.2080466183506728E-4</v>
      </c>
      <c r="P90" s="136">
        <v>1.1040233091753364E-4</v>
      </c>
      <c r="Q90" s="136">
        <v>2.4288512801857412E-4</v>
      </c>
      <c r="R90" s="136">
        <v>1.5456326328454716E-4</v>
      </c>
      <c r="S90" s="136">
        <v>1.1040233091753364E-4</v>
      </c>
      <c r="T90" s="136">
        <v>1.1040233091753364E-4</v>
      </c>
      <c r="U90" s="136">
        <v>8.8321864734026935E-5</v>
      </c>
      <c r="V90" s="136">
        <v>4.1511276424992678</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0.51816814155128488</v>
      </c>
      <c r="AL90" s="145" t="s">
        <v>435</v>
      </c>
    </row>
    <row r="91" spans="1:38" s="2" customFormat="1" ht="26.25" customHeight="1" thickBot="1" x14ac:dyDescent="0.25">
      <c r="A91" s="63" t="s">
        <v>185</v>
      </c>
      <c r="B91" s="67" t="s">
        <v>374</v>
      </c>
      <c r="C91" s="69" t="s">
        <v>203</v>
      </c>
      <c r="D91" s="65"/>
      <c r="E91" s="136">
        <v>1.0291071019999999E-2</v>
      </c>
      <c r="F91" s="136">
        <v>2.7492618119999999E-2</v>
      </c>
      <c r="G91" s="136">
        <v>7.7292974000000008E-4</v>
      </c>
      <c r="H91" s="136">
        <v>2.357321595E-2</v>
      </c>
      <c r="I91" s="136">
        <v>0.15338120436777999</v>
      </c>
      <c r="J91" s="136">
        <v>0.15339348422503998</v>
      </c>
      <c r="K91" s="136">
        <v>0.15339602056071</v>
      </c>
      <c r="L91" s="136">
        <v>6.9015559949999999E-2</v>
      </c>
      <c r="M91" s="136">
        <v>0.31481409385000003</v>
      </c>
      <c r="N91" s="136">
        <v>0.20065460800000001</v>
      </c>
      <c r="O91" s="136">
        <v>3.105236896E-2</v>
      </c>
      <c r="P91" s="136">
        <v>1.4588409000000002E-5</v>
      </c>
      <c r="Q91" s="136">
        <v>3.4039621000000005E-4</v>
      </c>
      <c r="R91" s="136">
        <v>3.9926172000000005E-3</v>
      </c>
      <c r="S91" s="136">
        <v>0.14430961020000002</v>
      </c>
      <c r="T91" s="136">
        <v>2.3014901100000002E-2</v>
      </c>
      <c r="U91" s="136" t="s">
        <v>395</v>
      </c>
      <c r="V91" s="136">
        <v>8.1880411099999995E-2</v>
      </c>
      <c r="W91" s="136">
        <v>5.6802929999999995E-4</v>
      </c>
      <c r="X91" s="136">
        <v>6.3051252299999993E-4</v>
      </c>
      <c r="Y91" s="136">
        <v>2.5561318499999999E-4</v>
      </c>
      <c r="Z91" s="136">
        <v>2.5561318499999999E-4</v>
      </c>
      <c r="AA91" s="136">
        <v>2.5561318499999999E-4</v>
      </c>
      <c r="AB91" s="136">
        <v>1.397352078E-3</v>
      </c>
      <c r="AC91" s="136" t="s">
        <v>395</v>
      </c>
      <c r="AD91" s="136" t="s">
        <v>395</v>
      </c>
      <c r="AE91" s="137"/>
      <c r="AF91" s="138" t="s">
        <v>392</v>
      </c>
      <c r="AG91" s="138" t="s">
        <v>392</v>
      </c>
      <c r="AH91" s="138" t="s">
        <v>392</v>
      </c>
      <c r="AI91" s="138" t="s">
        <v>392</v>
      </c>
      <c r="AJ91" s="138" t="s">
        <v>392</v>
      </c>
      <c r="AK91" s="138">
        <v>5.9362300000000001</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3.3899219150284245E-2</v>
      </c>
      <c r="J92" s="136">
        <v>0.126627462728236</v>
      </c>
      <c r="K92" s="136">
        <v>0.31047195208502293</v>
      </c>
      <c r="L92" s="136">
        <v>8.8137969790739036E-4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346.8719783356355</v>
      </c>
      <c r="AL92" s="147" t="s">
        <v>428</v>
      </c>
    </row>
    <row r="93" spans="1:38" s="2" customFormat="1" ht="26.25" customHeight="1" thickBot="1" x14ac:dyDescent="0.25">
      <c r="A93" s="63" t="s">
        <v>53</v>
      </c>
      <c r="B93" s="67" t="s">
        <v>206</v>
      </c>
      <c r="C93" s="64" t="s">
        <v>375</v>
      </c>
      <c r="D93" s="70"/>
      <c r="E93" s="136" t="s">
        <v>385</v>
      </c>
      <c r="F93" s="136">
        <v>1.8833240117393426</v>
      </c>
      <c r="G93" s="136" t="s">
        <v>385</v>
      </c>
      <c r="H93" s="136" t="s">
        <v>385</v>
      </c>
      <c r="I93" s="136">
        <v>1.2821532751623051E-3</v>
      </c>
      <c r="J93" s="136">
        <v>5.128611706381978E-3</v>
      </c>
      <c r="K93" s="136">
        <v>1.2821529177503404E-2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642.8722704090585</v>
      </c>
      <c r="AL93" s="147" t="s">
        <v>429</v>
      </c>
    </row>
    <row r="94" spans="1:38" s="2" customFormat="1" ht="26.25" customHeight="1" thickBot="1" x14ac:dyDescent="0.25">
      <c r="A94" s="63" t="s">
        <v>53</v>
      </c>
      <c r="B94" s="76" t="s">
        <v>376</v>
      </c>
      <c r="C94" s="64" t="s">
        <v>207</v>
      </c>
      <c r="D94" s="65"/>
      <c r="E94" s="136">
        <v>3.175573409053055E-4</v>
      </c>
      <c r="F94" s="136">
        <v>2.9223606008586592E-2</v>
      </c>
      <c r="G94" s="136">
        <v>4.4817869552496937E-6</v>
      </c>
      <c r="H94" s="136">
        <v>2.3860046923456441E-3</v>
      </c>
      <c r="I94" s="136">
        <v>5.1471057647627994E-4</v>
      </c>
      <c r="J94" s="136">
        <v>1.8025903010596509E-3</v>
      </c>
      <c r="K94" s="136">
        <v>4.3840545294394117E-3</v>
      </c>
      <c r="L94" s="136" t="s">
        <v>395</v>
      </c>
      <c r="M94" s="136">
        <v>5.2737116165686445E-5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0.71979728095999995</v>
      </c>
      <c r="AI94" s="138" t="s">
        <v>385</v>
      </c>
      <c r="AJ94" s="138" t="s">
        <v>385</v>
      </c>
      <c r="AK94" s="138" t="s">
        <v>385</v>
      </c>
      <c r="AL94" s="147" t="s">
        <v>385</v>
      </c>
    </row>
    <row r="95" spans="1:38" s="2" customFormat="1" ht="26.25" customHeight="1" thickBot="1" x14ac:dyDescent="0.25">
      <c r="A95" s="63" t="s">
        <v>53</v>
      </c>
      <c r="B95" s="76" t="s">
        <v>208</v>
      </c>
      <c r="C95" s="64" t="s">
        <v>209</v>
      </c>
      <c r="D95" s="70"/>
      <c r="E95" s="136">
        <v>0.29419339323773247</v>
      </c>
      <c r="F95" s="136">
        <v>0.28283957919442776</v>
      </c>
      <c r="G95" s="136">
        <v>2.1718672219129217E-3</v>
      </c>
      <c r="H95" s="136">
        <v>2.4199172116074054E-3</v>
      </c>
      <c r="I95" s="136">
        <v>4.6481189896099617E-2</v>
      </c>
      <c r="J95" s="136">
        <v>0.18518442170949928</v>
      </c>
      <c r="K95" s="136">
        <v>0.46259081523461459</v>
      </c>
      <c r="L95" s="136" t="s">
        <v>395</v>
      </c>
      <c r="M95" s="136">
        <v>0.37442594911181831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5.8465046899999984E-2</v>
      </c>
      <c r="AG95" s="138" t="s">
        <v>392</v>
      </c>
      <c r="AH95" s="138">
        <v>0.14127545907840003</v>
      </c>
      <c r="AI95" s="138">
        <v>0.35171214336799994</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5.3908660000000004E-2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0.53908659999999997</v>
      </c>
      <c r="AE97" s="137"/>
      <c r="AF97" s="138" t="s">
        <v>385</v>
      </c>
      <c r="AG97" s="138" t="s">
        <v>385</v>
      </c>
      <c r="AH97" s="138" t="s">
        <v>385</v>
      </c>
      <c r="AI97" s="138" t="s">
        <v>385</v>
      </c>
      <c r="AJ97" s="138" t="s">
        <v>385</v>
      </c>
      <c r="AK97" s="138">
        <v>5390866</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6.9660853160639288E-2</v>
      </c>
      <c r="F99" s="139">
        <v>5.2670384879878709</v>
      </c>
      <c r="G99" s="139" t="s">
        <v>385</v>
      </c>
      <c r="H99" s="139">
        <v>1.830820621856869</v>
      </c>
      <c r="I99" s="139">
        <v>6.455043369863013E-2</v>
      </c>
      <c r="J99" s="139">
        <v>9.9187251780821911E-2</v>
      </c>
      <c r="K99" s="139">
        <v>0.21726731342465749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267282</v>
      </c>
      <c r="AL99" s="148" t="s">
        <v>391</v>
      </c>
    </row>
    <row r="100" spans="1:38" s="2" customFormat="1" ht="26.25" customHeight="1" thickBot="1" x14ac:dyDescent="0.25">
      <c r="A100" s="63" t="s">
        <v>216</v>
      </c>
      <c r="B100" s="63" t="s">
        <v>218</v>
      </c>
      <c r="C100" s="64" t="s">
        <v>378</v>
      </c>
      <c r="D100" s="77"/>
      <c r="E100" s="139">
        <v>6.2790703664973219E-2</v>
      </c>
      <c r="F100" s="139">
        <v>4.0735026641509418</v>
      </c>
      <c r="G100" s="139" t="s">
        <v>385</v>
      </c>
      <c r="H100" s="139">
        <v>1.730515740408926</v>
      </c>
      <c r="I100" s="139">
        <v>6.2001264273972602E-2</v>
      </c>
      <c r="J100" s="139">
        <v>9.3606868958904119E-2</v>
      </c>
      <c r="K100" s="139">
        <v>0.20396577712328767</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437510</v>
      </c>
      <c r="AL100" s="148" t="s">
        <v>391</v>
      </c>
    </row>
    <row r="101" spans="1:38" s="2" customFormat="1" ht="26.25" customHeight="1" thickBot="1" x14ac:dyDescent="0.25">
      <c r="A101" s="63" t="s">
        <v>216</v>
      </c>
      <c r="B101" s="63" t="s">
        <v>219</v>
      </c>
      <c r="C101" s="64" t="s">
        <v>220</v>
      </c>
      <c r="D101" s="77"/>
      <c r="E101" s="139">
        <v>1.0365713354486781E-2</v>
      </c>
      <c r="F101" s="139">
        <v>5.5127800000000005E-2</v>
      </c>
      <c r="G101" s="139" t="s">
        <v>385</v>
      </c>
      <c r="H101" s="139">
        <v>0.50533367837517185</v>
      </c>
      <c r="I101" s="139">
        <v>6.5240000000000003E-3</v>
      </c>
      <c r="J101" s="139">
        <v>9.7062541080000005E-3</v>
      </c>
      <c r="K101" s="139">
        <v>2.2647926252000003E-2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326200</v>
      </c>
      <c r="AL101" s="148" t="s">
        <v>391</v>
      </c>
    </row>
    <row r="102" spans="1:38" s="2" customFormat="1" ht="26.25" customHeight="1" thickBot="1" x14ac:dyDescent="0.25">
      <c r="A102" s="63" t="s">
        <v>216</v>
      </c>
      <c r="B102" s="63" t="s">
        <v>221</v>
      </c>
      <c r="C102" s="64" t="s">
        <v>356</v>
      </c>
      <c r="D102" s="77"/>
      <c r="E102" s="139">
        <v>1.2651946949963151E-2</v>
      </c>
      <c r="F102" s="139">
        <v>1.0027874450000001</v>
      </c>
      <c r="G102" s="139" t="s">
        <v>385</v>
      </c>
      <c r="H102" s="139">
        <v>3.9273761383939689</v>
      </c>
      <c r="I102" s="139">
        <v>1.0164154000000002E-2</v>
      </c>
      <c r="J102" s="139">
        <v>0.22043222000000001</v>
      </c>
      <c r="K102" s="139">
        <v>1.46370931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1592599</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1.8184135977153729E-3</v>
      </c>
      <c r="F104" s="139">
        <v>2.7590510000000002E-2</v>
      </c>
      <c r="G104" s="139" t="s">
        <v>385</v>
      </c>
      <c r="H104" s="139">
        <v>0.1008392460813636</v>
      </c>
      <c r="I104" s="139">
        <v>5.131224E-4</v>
      </c>
      <c r="J104" s="139">
        <v>1.5393671999999999E-3</v>
      </c>
      <c r="K104" s="139">
        <v>3.5918567999999999E-3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50905</v>
      </c>
      <c r="AL104" s="148" t="s">
        <v>391</v>
      </c>
    </row>
    <row r="105" spans="1:38" s="2" customFormat="1" ht="26.25" customHeight="1" thickBot="1" x14ac:dyDescent="0.25">
      <c r="A105" s="63" t="s">
        <v>216</v>
      </c>
      <c r="B105" s="63" t="s">
        <v>226</v>
      </c>
      <c r="C105" s="64" t="s">
        <v>227</v>
      </c>
      <c r="D105" s="77"/>
      <c r="E105" s="139">
        <v>1.2843216859362251E-3</v>
      </c>
      <c r="F105" s="139">
        <v>4.0826250000000001E-2</v>
      </c>
      <c r="G105" s="139" t="s">
        <v>385</v>
      </c>
      <c r="H105" s="139">
        <v>7.0445334833968559E-2</v>
      </c>
      <c r="I105" s="139">
        <v>9.3590000000000014E-4</v>
      </c>
      <c r="J105" s="139">
        <v>1.4707000000000001E-3</v>
      </c>
      <c r="K105" s="139">
        <v>3.2087999999999999E-3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9550</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1.012490279435674E-2</v>
      </c>
      <c r="F107" s="139">
        <v>1.031509545</v>
      </c>
      <c r="G107" s="139" t="s">
        <v>385</v>
      </c>
      <c r="H107" s="139">
        <v>1.1992507146750579</v>
      </c>
      <c r="I107" s="139">
        <v>1.8754719E-2</v>
      </c>
      <c r="J107" s="139">
        <v>0.25006292000000002</v>
      </c>
      <c r="K107" s="139">
        <v>1.1877988700000002</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6251573</v>
      </c>
      <c r="AL107" s="148" t="s">
        <v>391</v>
      </c>
    </row>
    <row r="108" spans="1:38" s="2" customFormat="1" ht="26.25" customHeight="1" thickBot="1" x14ac:dyDescent="0.25">
      <c r="A108" s="63" t="s">
        <v>216</v>
      </c>
      <c r="B108" s="63" t="s">
        <v>231</v>
      </c>
      <c r="C108" s="64" t="s">
        <v>350</v>
      </c>
      <c r="D108" s="77"/>
      <c r="E108" s="139">
        <v>2.773886335152901E-2</v>
      </c>
      <c r="F108" s="139">
        <v>0.68441684400000002</v>
      </c>
      <c r="G108" s="139" t="s">
        <v>385</v>
      </c>
      <c r="H108" s="139">
        <v>1.2158842991923651</v>
      </c>
      <c r="I108" s="139">
        <v>1.2674386000000001E-2</v>
      </c>
      <c r="J108" s="139">
        <v>0.12674386000000001</v>
      </c>
      <c r="K108" s="139">
        <v>0.25348772000000003</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6337193</v>
      </c>
      <c r="AL108" s="148" t="s">
        <v>391</v>
      </c>
    </row>
    <row r="109" spans="1:38" s="2" customFormat="1" ht="26.25" customHeight="1" thickBot="1" x14ac:dyDescent="0.25">
      <c r="A109" s="63" t="s">
        <v>216</v>
      </c>
      <c r="B109" s="63" t="s">
        <v>232</v>
      </c>
      <c r="C109" s="64" t="s">
        <v>351</v>
      </c>
      <c r="D109" s="77"/>
      <c r="E109" s="139">
        <v>1.5844355849712001E-3</v>
      </c>
      <c r="F109" s="139">
        <v>0.11757027</v>
      </c>
      <c r="G109" s="139" t="s">
        <v>385</v>
      </c>
      <c r="H109" s="139">
        <v>0.1454271640426576</v>
      </c>
      <c r="I109" s="139">
        <v>4.8086000000000005E-3</v>
      </c>
      <c r="J109" s="139">
        <v>2.64473E-2</v>
      </c>
      <c r="K109" s="139">
        <v>2.64473E-2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240430</v>
      </c>
      <c r="AL109" s="148" t="s">
        <v>391</v>
      </c>
    </row>
    <row r="110" spans="1:38" s="2" customFormat="1" ht="26.25" customHeight="1" thickBot="1" x14ac:dyDescent="0.25">
      <c r="A110" s="63" t="s">
        <v>216</v>
      </c>
      <c r="B110" s="63" t="s">
        <v>233</v>
      </c>
      <c r="C110" s="64" t="s">
        <v>352</v>
      </c>
      <c r="D110" s="77"/>
      <c r="E110" s="139">
        <v>1.3763552186414399E-3</v>
      </c>
      <c r="F110" s="139">
        <v>0.14063639999999999</v>
      </c>
      <c r="G110" s="139" t="s">
        <v>385</v>
      </c>
      <c r="H110" s="139">
        <v>0.1075762102473789</v>
      </c>
      <c r="I110" s="139">
        <v>6.14037E-3</v>
      </c>
      <c r="J110" s="139">
        <v>4.4147699999999998E-2</v>
      </c>
      <c r="K110" s="139">
        <v>4.4147699999999998E-2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287600</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3.2736800000000001</v>
      </c>
      <c r="F112" s="139" t="s">
        <v>385</v>
      </c>
      <c r="G112" s="139" t="s">
        <v>385</v>
      </c>
      <c r="H112" s="139">
        <v>4.1182100000000004</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81842000</v>
      </c>
      <c r="AL112" s="148" t="s">
        <v>393</v>
      </c>
    </row>
    <row r="113" spans="1:38" s="2" customFormat="1" ht="26.25" customHeight="1" thickBot="1" x14ac:dyDescent="0.25">
      <c r="A113" s="63" t="s">
        <v>235</v>
      </c>
      <c r="B113" s="78" t="s">
        <v>238</v>
      </c>
      <c r="C113" s="79" t="s">
        <v>239</v>
      </c>
      <c r="D113" s="65"/>
      <c r="E113" s="139">
        <v>1.6011063921133279</v>
      </c>
      <c r="F113" s="139" t="s">
        <v>394</v>
      </c>
      <c r="G113" s="139" t="s">
        <v>385</v>
      </c>
      <c r="H113" s="139">
        <v>15.803656664346599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68323806.981523424</v>
      </c>
      <c r="AL113" s="148" t="s">
        <v>393</v>
      </c>
    </row>
    <row r="114" spans="1:38" s="2" customFormat="1" ht="26.25" customHeight="1" thickBot="1" x14ac:dyDescent="0.25">
      <c r="A114" s="63" t="s">
        <v>235</v>
      </c>
      <c r="B114" s="78" t="s">
        <v>240</v>
      </c>
      <c r="C114" s="79" t="s">
        <v>357</v>
      </c>
      <c r="D114" s="65"/>
      <c r="E114" s="139">
        <v>5.3964915999999991E-3</v>
      </c>
      <c r="F114" s="139" t="s">
        <v>385</v>
      </c>
      <c r="G114" s="139" t="s">
        <v>385</v>
      </c>
      <c r="H114" s="139">
        <v>1.7538597699999998E-2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134912.28999999998</v>
      </c>
      <c r="AL114" s="148" t="s">
        <v>393</v>
      </c>
    </row>
    <row r="115" spans="1:38" s="2" customFormat="1" ht="26.25" customHeight="1" thickBot="1" x14ac:dyDescent="0.25">
      <c r="A115" s="63" t="s">
        <v>235</v>
      </c>
      <c r="B115" s="78" t="s">
        <v>241</v>
      </c>
      <c r="C115" s="79" t="s">
        <v>242</v>
      </c>
      <c r="D115" s="65"/>
      <c r="E115" s="139">
        <v>2.0880724E-2</v>
      </c>
      <c r="F115" s="139" t="s">
        <v>385</v>
      </c>
      <c r="G115" s="139" t="s">
        <v>385</v>
      </c>
      <c r="H115" s="139">
        <v>4.1761448E-2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522018.1</v>
      </c>
      <c r="AL115" s="148" t="s">
        <v>393</v>
      </c>
    </row>
    <row r="116" spans="1:38" s="2" customFormat="1" ht="26.25" customHeight="1" thickBot="1" x14ac:dyDescent="0.25">
      <c r="A116" s="63" t="s">
        <v>235</v>
      </c>
      <c r="B116" s="63" t="s">
        <v>243</v>
      </c>
      <c r="C116" s="69" t="s">
        <v>379</v>
      </c>
      <c r="D116" s="65"/>
      <c r="E116" s="139">
        <v>0.91744933282228447</v>
      </c>
      <c r="F116" s="139" t="s">
        <v>394</v>
      </c>
      <c r="G116" s="139" t="s">
        <v>385</v>
      </c>
      <c r="H116" s="139">
        <v>1.281088407782895</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6687836.5816298248</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0.20848739946550002</v>
      </c>
      <c r="J119" s="139">
        <v>3.7849510699750004</v>
      </c>
      <c r="K119" s="139">
        <v>2.6489249487479998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1469171</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0.15023282132999999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1469171</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5.4741769999999998E-7</v>
      </c>
      <c r="AD122" s="139" t="s">
        <v>385</v>
      </c>
      <c r="AE122" s="137"/>
      <c r="AF122" s="140" t="s">
        <v>385</v>
      </c>
      <c r="AG122" s="140" t="s">
        <v>385</v>
      </c>
      <c r="AH122" s="140" t="s">
        <v>385</v>
      </c>
      <c r="AI122" s="140" t="s">
        <v>385</v>
      </c>
      <c r="AJ122" s="140" t="s">
        <v>385</v>
      </c>
      <c r="AK122" s="140">
        <v>109382</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0.45959950968184715</v>
      </c>
      <c r="G125" s="136" t="s">
        <v>385</v>
      </c>
      <c r="H125" s="136" t="s">
        <v>395</v>
      </c>
      <c r="I125" s="136">
        <v>2.2540432905306652E-2</v>
      </c>
      <c r="J125" s="136">
        <v>0.14885191541240242</v>
      </c>
      <c r="K125" s="136">
        <v>0.314715478300508</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81.345045961388877</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0.1600848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667.02</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5.2160246534339394E-3</v>
      </c>
      <c r="F129" s="136">
        <v>4.4366186707369137E-2</v>
      </c>
      <c r="G129" s="136">
        <v>2.8178523989815532E-4</v>
      </c>
      <c r="H129" s="136" t="s">
        <v>395</v>
      </c>
      <c r="I129" s="136">
        <v>2.3981722544523859E-5</v>
      </c>
      <c r="J129" s="136">
        <v>4.1968014452916757E-5</v>
      </c>
      <c r="K129" s="136">
        <v>5.9954306361309648E-5</v>
      </c>
      <c r="L129" s="136">
        <v>8.3936028905833517E-7</v>
      </c>
      <c r="M129" s="136">
        <v>4.1968014452916752E-4</v>
      </c>
      <c r="N129" s="136">
        <v>7.7940598269702543E-3</v>
      </c>
      <c r="O129" s="136">
        <v>5.9954306361309647E-4</v>
      </c>
      <c r="P129" s="136">
        <v>3.3574411562333406E-4</v>
      </c>
      <c r="Q129" s="136">
        <v>9.5926890178095437E-5</v>
      </c>
      <c r="R129" s="136" t="s">
        <v>395</v>
      </c>
      <c r="S129" s="136" t="s">
        <v>395</v>
      </c>
      <c r="T129" s="136">
        <v>8.3936028905833503E-4</v>
      </c>
      <c r="U129" s="136" t="s">
        <v>395</v>
      </c>
      <c r="V129" s="136" t="s">
        <v>395</v>
      </c>
      <c r="W129" s="136">
        <v>2.0984007226458377</v>
      </c>
      <c r="X129" s="136" t="s">
        <v>395</v>
      </c>
      <c r="Y129" s="136" t="s">
        <v>395</v>
      </c>
      <c r="Z129" s="136" t="s">
        <v>395</v>
      </c>
      <c r="AA129" s="136" t="s">
        <v>395</v>
      </c>
      <c r="AB129" s="136">
        <v>1.199086127226193E-4</v>
      </c>
      <c r="AC129" s="136">
        <v>1.1990861272261929E-2</v>
      </c>
      <c r="AD129" s="136" t="s">
        <v>385</v>
      </c>
      <c r="AE129" s="137"/>
      <c r="AF129" s="138" t="s">
        <v>385</v>
      </c>
      <c r="AG129" s="138" t="s">
        <v>385</v>
      </c>
      <c r="AH129" s="138" t="s">
        <v>385</v>
      </c>
      <c r="AI129" s="138" t="s">
        <v>385</v>
      </c>
      <c r="AJ129" s="138" t="s">
        <v>385</v>
      </c>
      <c r="AK129" s="138">
        <v>5.9954306361309646</v>
      </c>
      <c r="AL129" s="147" t="s">
        <v>398</v>
      </c>
    </row>
    <row r="130" spans="1:38" s="2" customFormat="1" ht="26.25" customHeight="1" thickBot="1" x14ac:dyDescent="0.25">
      <c r="A130" s="63" t="s">
        <v>260</v>
      </c>
      <c r="B130" s="67" t="s">
        <v>272</v>
      </c>
      <c r="C130" s="81" t="s">
        <v>273</v>
      </c>
      <c r="D130" s="65"/>
      <c r="E130" s="136">
        <v>3.2994156179092573E-4</v>
      </c>
      <c r="F130" s="136">
        <v>2.8063994910952302E-3</v>
      </c>
      <c r="G130" s="136">
        <v>1.7824429200199436E-5</v>
      </c>
      <c r="H130" s="136" t="s">
        <v>395</v>
      </c>
      <c r="I130" s="136">
        <v>1.5169726978893137E-6</v>
      </c>
      <c r="J130" s="136">
        <v>2.6547022213062991E-6</v>
      </c>
      <c r="K130" s="136">
        <v>3.7924317447232842E-6</v>
      </c>
      <c r="L130" s="136">
        <v>5.3094044426125983E-8</v>
      </c>
      <c r="M130" s="136">
        <v>2.6547022213062991E-5</v>
      </c>
      <c r="N130" s="136">
        <v>4.9301612681402693E-4</v>
      </c>
      <c r="O130" s="136">
        <v>3.7924317447232846E-5</v>
      </c>
      <c r="P130" s="136">
        <v>2.1237617770450392E-5</v>
      </c>
      <c r="Q130" s="136">
        <v>6.0678907915572546E-6</v>
      </c>
      <c r="R130" s="136" t="s">
        <v>395</v>
      </c>
      <c r="S130" s="136" t="s">
        <v>395</v>
      </c>
      <c r="T130" s="136">
        <v>5.3094044426125983E-5</v>
      </c>
      <c r="U130" s="136" t="s">
        <v>395</v>
      </c>
      <c r="V130" s="136" t="s">
        <v>395</v>
      </c>
      <c r="W130" s="136">
        <v>0.13273511106531494</v>
      </c>
      <c r="X130" s="136" t="s">
        <v>395</v>
      </c>
      <c r="Y130" s="136" t="s">
        <v>395</v>
      </c>
      <c r="Z130" s="136" t="s">
        <v>395</v>
      </c>
      <c r="AA130" s="136" t="s">
        <v>395</v>
      </c>
      <c r="AB130" s="136">
        <v>7.5848634894465685E-6</v>
      </c>
      <c r="AC130" s="136">
        <v>7.5848634894465686E-4</v>
      </c>
      <c r="AD130" s="136" t="s">
        <v>385</v>
      </c>
      <c r="AE130" s="137"/>
      <c r="AF130" s="138" t="s">
        <v>385</v>
      </c>
      <c r="AG130" s="138" t="s">
        <v>385</v>
      </c>
      <c r="AH130" s="138" t="s">
        <v>385</v>
      </c>
      <c r="AI130" s="138" t="s">
        <v>385</v>
      </c>
      <c r="AJ130" s="138" t="s">
        <v>385</v>
      </c>
      <c r="AK130" s="138">
        <v>0.37924317447232841</v>
      </c>
      <c r="AL130" s="147" t="s">
        <v>398</v>
      </c>
    </row>
    <row r="131" spans="1:38" s="2" customFormat="1" ht="26.25" customHeight="1" thickBot="1" x14ac:dyDescent="0.25">
      <c r="A131" s="63" t="s">
        <v>260</v>
      </c>
      <c r="B131" s="67" t="s">
        <v>274</v>
      </c>
      <c r="C131" s="75" t="s">
        <v>275</v>
      </c>
      <c r="D131" s="65"/>
      <c r="E131" s="136">
        <v>3.8424545592075782E-3</v>
      </c>
      <c r="F131" s="136">
        <v>1.4942878841362804E-3</v>
      </c>
      <c r="G131" s="136">
        <v>1.9165342409945159E-3</v>
      </c>
      <c r="H131" s="136" t="s">
        <v>395</v>
      </c>
      <c r="I131" s="136" t="s">
        <v>395</v>
      </c>
      <c r="J131" s="136" t="s">
        <v>395</v>
      </c>
      <c r="K131" s="136">
        <v>4.0269185236283863E-3</v>
      </c>
      <c r="L131" s="136">
        <v>9.2619126043452885E-5</v>
      </c>
      <c r="M131" s="136">
        <v>3.2020454660063162E-3</v>
      </c>
      <c r="N131" s="136">
        <v>6.1494577718969587E-2</v>
      </c>
      <c r="O131" s="136">
        <v>5.175729854798073E-3</v>
      </c>
      <c r="P131" s="136">
        <v>9.2932819684387574E-2</v>
      </c>
      <c r="Q131" s="136">
        <v>1.7124478570450393E-4</v>
      </c>
      <c r="R131" s="136">
        <v>6.9009731397307636E-4</v>
      </c>
      <c r="S131" s="136">
        <v>1.1298321373282369E-2</v>
      </c>
      <c r="T131" s="136">
        <v>6.4040909320126299E-4</v>
      </c>
      <c r="U131" s="136" t="s">
        <v>395</v>
      </c>
      <c r="V131" s="136" t="s">
        <v>395</v>
      </c>
      <c r="W131" s="136">
        <v>69.521548512813695</v>
      </c>
      <c r="X131" s="136" t="s">
        <v>395</v>
      </c>
      <c r="Y131" s="136" t="s">
        <v>395</v>
      </c>
      <c r="Z131" s="136" t="s">
        <v>395</v>
      </c>
      <c r="AA131" s="136" t="s">
        <v>395</v>
      </c>
      <c r="AB131" s="136">
        <v>8.5387879093501738E-8</v>
      </c>
      <c r="AC131" s="136">
        <v>0.21346969773375438</v>
      </c>
      <c r="AD131" s="136">
        <v>4.2693939546750867E-2</v>
      </c>
      <c r="AE131" s="137"/>
      <c r="AF131" s="138" t="s">
        <v>385</v>
      </c>
      <c r="AG131" s="138" t="s">
        <v>385</v>
      </c>
      <c r="AH131" s="138" t="s">
        <v>385</v>
      </c>
      <c r="AI131" s="138" t="s">
        <v>385</v>
      </c>
      <c r="AJ131" s="138" t="s">
        <v>385</v>
      </c>
      <c r="AK131" s="138">
        <v>2.1346969773375437</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6.1096199999999979E-3</v>
      </c>
      <c r="F133" s="136">
        <v>9.6272799999999977E-5</v>
      </c>
      <c r="G133" s="136">
        <v>8.3683279999999987E-4</v>
      </c>
      <c r="H133" s="136" t="s">
        <v>385</v>
      </c>
      <c r="I133" s="136">
        <v>2.5697431999999995E-4</v>
      </c>
      <c r="J133" s="136">
        <v>2.5697431999999995E-4</v>
      </c>
      <c r="K133" s="136">
        <v>2.8555993600000001E-4</v>
      </c>
      <c r="L133" s="136" t="s">
        <v>395</v>
      </c>
      <c r="M133" s="136">
        <v>1.0367839999999998E-3</v>
      </c>
      <c r="N133" s="136">
        <v>2.2239016799999997E-4</v>
      </c>
      <c r="O133" s="136">
        <v>3.7250167999999997E-5</v>
      </c>
      <c r="P133" s="136">
        <v>1.1034343999999998E-2</v>
      </c>
      <c r="Q133" s="136">
        <v>1.0079021599999997E-4</v>
      </c>
      <c r="R133" s="136">
        <v>1.0041993599999999E-4</v>
      </c>
      <c r="S133" s="136">
        <v>9.2051607999999973E-5</v>
      </c>
      <c r="T133" s="136">
        <v>1.2833904799999996E-4</v>
      </c>
      <c r="U133" s="136">
        <v>1.4648276799999999E-4</v>
      </c>
      <c r="V133" s="136">
        <v>1.1857846719999998E-3</v>
      </c>
      <c r="W133" s="136">
        <v>1.9995119999999998E-4</v>
      </c>
      <c r="X133" s="136">
        <v>9.7753919999999964E-8</v>
      </c>
      <c r="Y133" s="136">
        <v>5.3394375999999989E-8</v>
      </c>
      <c r="Z133" s="136">
        <v>4.7692063999999988E-8</v>
      </c>
      <c r="AA133" s="136">
        <v>5.1765143999999994E-8</v>
      </c>
      <c r="AB133" s="136">
        <v>2.5060550399999999E-7</v>
      </c>
      <c r="AC133" s="136">
        <v>1.1108399999999997E-3</v>
      </c>
      <c r="AD133" s="136">
        <v>3.0362959999999995E-3</v>
      </c>
      <c r="AE133" s="137"/>
      <c r="AF133" s="138" t="s">
        <v>385</v>
      </c>
      <c r="AG133" s="138" t="s">
        <v>385</v>
      </c>
      <c r="AH133" s="138" t="s">
        <v>385</v>
      </c>
      <c r="AI133" s="138" t="s">
        <v>385</v>
      </c>
      <c r="AJ133" s="138" t="s">
        <v>385</v>
      </c>
      <c r="AK133" s="138">
        <v>7405.5999999999985</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5.0094100253466681E-3</v>
      </c>
      <c r="F136" s="136">
        <v>0.11495590916343626</v>
      </c>
      <c r="G136" s="136">
        <v>4.9570069713120377E-3</v>
      </c>
      <c r="H136" s="136">
        <v>0.94702004186100086</v>
      </c>
      <c r="I136" s="136">
        <v>1.0695697835559389E-3</v>
      </c>
      <c r="J136" s="136">
        <v>1.0706567447180892E-3</v>
      </c>
      <c r="K136" s="136">
        <v>1.0869611621503444E-3</v>
      </c>
      <c r="L136" s="136" t="s">
        <v>395</v>
      </c>
      <c r="M136" s="136">
        <v>2.5361783726590061E-3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449155.09697851271</v>
      </c>
      <c r="AL136" s="147" t="s">
        <v>445</v>
      </c>
    </row>
    <row r="137" spans="1:38" s="2" customFormat="1" ht="26.25" customHeight="1" thickBot="1" x14ac:dyDescent="0.25">
      <c r="A137" s="63" t="s">
        <v>260</v>
      </c>
      <c r="B137" s="63" t="s">
        <v>286</v>
      </c>
      <c r="C137" s="64" t="s">
        <v>287</v>
      </c>
      <c r="D137" s="65"/>
      <c r="E137" s="136">
        <v>3.5282506527291994E-3</v>
      </c>
      <c r="F137" s="136">
        <v>1.049977549944374</v>
      </c>
      <c r="G137" s="136">
        <v>8.4307781217381506E-5</v>
      </c>
      <c r="H137" s="136">
        <v>4.1153883722910402E-3</v>
      </c>
      <c r="I137" s="136">
        <v>5.9309369411543337E-3</v>
      </c>
      <c r="J137" s="136">
        <v>5.9369643160945328E-3</v>
      </c>
      <c r="K137" s="136">
        <v>6.0273749401974939E-3</v>
      </c>
      <c r="L137" s="136" t="s">
        <v>395</v>
      </c>
      <c r="M137" s="136">
        <v>4.7390811721728853E-3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231898.00832822709</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0.15000268104888145</v>
      </c>
      <c r="J139" s="136">
        <v>0.15000268104888145</v>
      </c>
      <c r="K139" s="136">
        <v>0.15000268104888145</v>
      </c>
      <c r="L139" s="136" t="s">
        <v>395</v>
      </c>
      <c r="M139" s="136" t="s">
        <v>395</v>
      </c>
      <c r="N139" s="136">
        <v>4.3438439985638428E-4</v>
      </c>
      <c r="O139" s="136">
        <v>8.7656282495827986E-4</v>
      </c>
      <c r="P139" s="136">
        <v>8.7656282495827986E-4</v>
      </c>
      <c r="Q139" s="136">
        <v>1.3890956624048113E-3</v>
      </c>
      <c r="R139" s="136">
        <v>1.3265352753056869E-3</v>
      </c>
      <c r="S139" s="136">
        <v>3.0825674638726088E-3</v>
      </c>
      <c r="T139" s="136" t="s">
        <v>395</v>
      </c>
      <c r="U139" s="136" t="s">
        <v>395</v>
      </c>
      <c r="V139" s="136" t="s">
        <v>395</v>
      </c>
      <c r="W139" s="136">
        <v>1.5215156037151756</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2487.5441176470558</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112.17676006953045</v>
      </c>
      <c r="F141" s="19">
        <f t="shared" ref="F141:AJ141" si="0">SUM(F14:F140)</f>
        <v>151.76465949214986</v>
      </c>
      <c r="G141" s="19">
        <f t="shared" si="0"/>
        <v>117.80344788164732</v>
      </c>
      <c r="H141" s="19">
        <f t="shared" si="0"/>
        <v>34.685430861162196</v>
      </c>
      <c r="I141" s="19">
        <f t="shared" si="0"/>
        <v>41.996920715056604</v>
      </c>
      <c r="J141" s="19">
        <f t="shared" si="0"/>
        <v>53.583392926939965</v>
      </c>
      <c r="K141" s="19">
        <f t="shared" si="0"/>
        <v>75.808078946726582</v>
      </c>
      <c r="L141" s="19">
        <f t="shared" si="0"/>
        <v>4.0989245086716259</v>
      </c>
      <c r="M141" s="19">
        <f t="shared" si="0"/>
        <v>571.24877921471955</v>
      </c>
      <c r="N141" s="19">
        <f t="shared" si="0"/>
        <v>48.618613658459395</v>
      </c>
      <c r="O141" s="19">
        <f t="shared" si="0"/>
        <v>1.2604511307907496</v>
      </c>
      <c r="P141" s="19">
        <f t="shared" si="0"/>
        <v>1.4934568956376335</v>
      </c>
      <c r="Q141" s="19">
        <f t="shared" si="0"/>
        <v>2.0434359101780983</v>
      </c>
      <c r="R141" s="19">
        <f t="shared" si="0"/>
        <v>3.7170256066798362</v>
      </c>
      <c r="S141" s="19">
        <f t="shared" si="0"/>
        <v>8.7316060852856214</v>
      </c>
      <c r="T141" s="19">
        <f t="shared" si="0"/>
        <v>2.9633189137100509</v>
      </c>
      <c r="U141" s="19">
        <f t="shared" si="0"/>
        <v>2.9354495635235685</v>
      </c>
      <c r="V141" s="19">
        <f t="shared" si="0"/>
        <v>23.688222247174728</v>
      </c>
      <c r="W141" s="19">
        <f t="shared" si="0"/>
        <v>790.30946170510708</v>
      </c>
      <c r="X141" s="19">
        <f t="shared" si="0"/>
        <v>5.6082675964468436</v>
      </c>
      <c r="Y141" s="19">
        <f t="shared" si="0"/>
        <v>4.3634036428041387</v>
      </c>
      <c r="Z141" s="19">
        <f t="shared" si="0"/>
        <v>2.4274615482357755</v>
      </c>
      <c r="AA141" s="19">
        <f t="shared" si="0"/>
        <v>2.9115589234804378</v>
      </c>
      <c r="AB141" s="19">
        <f t="shared" si="0"/>
        <v>24.171197395445805</v>
      </c>
      <c r="AC141" s="19">
        <f t="shared" si="0"/>
        <v>4.7267160195811782</v>
      </c>
      <c r="AD141" s="19">
        <f t="shared" si="0"/>
        <v>19.558478195892711</v>
      </c>
      <c r="AE141" s="55"/>
      <c r="AF141" s="19">
        <f t="shared" si="0"/>
        <v>105003.2917340155</v>
      </c>
      <c r="AG141" s="19">
        <f t="shared" si="0"/>
        <v>188709.30194294831</v>
      </c>
      <c r="AH141" s="19">
        <f t="shared" si="0"/>
        <v>247639.74778562741</v>
      </c>
      <c r="AI141" s="19">
        <f t="shared" si="0"/>
        <v>23723.452379847535</v>
      </c>
      <c r="AJ141" s="19">
        <f t="shared" si="0"/>
        <v>183.86815379999996</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112.17676006953045</v>
      </c>
      <c r="F152" s="13">
        <f t="shared" ref="F152:AD152" si="1">SUM(F$141, F$151, IF(AND(ISNUMBER(SEARCH($B$4,"AT|BE|CH|GB|IE|LT|LU|NL")),SUM(F$143:F$149)&gt;0),SUM(F$143:F$149)-SUM(F$27:F$33),0))</f>
        <v>151.76465949214986</v>
      </c>
      <c r="G152" s="13">
        <f t="shared" si="1"/>
        <v>117.80344788164732</v>
      </c>
      <c r="H152" s="13">
        <f t="shared" si="1"/>
        <v>34.685430861162196</v>
      </c>
      <c r="I152" s="13">
        <f t="shared" si="1"/>
        <v>41.996920715056604</v>
      </c>
      <c r="J152" s="13">
        <f t="shared" si="1"/>
        <v>53.583392926939965</v>
      </c>
      <c r="K152" s="13">
        <f t="shared" si="1"/>
        <v>75.808078946726582</v>
      </c>
      <c r="L152" s="13">
        <f t="shared" si="1"/>
        <v>4.0989245086716259</v>
      </c>
      <c r="M152" s="13">
        <f t="shared" si="1"/>
        <v>571.24877921471955</v>
      </c>
      <c r="N152" s="13">
        <f t="shared" si="1"/>
        <v>48.618613658459395</v>
      </c>
      <c r="O152" s="13">
        <f t="shared" si="1"/>
        <v>1.2604511307907496</v>
      </c>
      <c r="P152" s="13">
        <f t="shared" si="1"/>
        <v>1.4934568956376335</v>
      </c>
      <c r="Q152" s="13">
        <f t="shared" si="1"/>
        <v>2.0434359101780983</v>
      </c>
      <c r="R152" s="13">
        <f t="shared" si="1"/>
        <v>3.7170256066798362</v>
      </c>
      <c r="S152" s="13">
        <f t="shared" si="1"/>
        <v>8.7316060852856214</v>
      </c>
      <c r="T152" s="13">
        <f t="shared" si="1"/>
        <v>2.9633189137100509</v>
      </c>
      <c r="U152" s="13">
        <f t="shared" si="1"/>
        <v>2.9354495635235685</v>
      </c>
      <c r="V152" s="13">
        <f t="shared" si="1"/>
        <v>23.688222247174728</v>
      </c>
      <c r="W152" s="13">
        <f t="shared" si="1"/>
        <v>790.30946170510708</v>
      </c>
      <c r="X152" s="13">
        <f t="shared" si="1"/>
        <v>5.6082675964468436</v>
      </c>
      <c r="Y152" s="13">
        <f t="shared" si="1"/>
        <v>4.3634036428041387</v>
      </c>
      <c r="Z152" s="13">
        <f t="shared" si="1"/>
        <v>2.4274615482357755</v>
      </c>
      <c r="AA152" s="13">
        <f t="shared" si="1"/>
        <v>2.9115589234804378</v>
      </c>
      <c r="AB152" s="13">
        <f t="shared" si="1"/>
        <v>24.171197395445805</v>
      </c>
      <c r="AC152" s="13">
        <f t="shared" si="1"/>
        <v>4.7267160195811782</v>
      </c>
      <c r="AD152" s="13">
        <f t="shared" si="1"/>
        <v>19.558478195892711</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112.17676006953045</v>
      </c>
      <c r="F154" s="13">
        <f>SUM(F$141, F$153, -1 * IF(OR($B$6=2005,$B$6&gt;=2020),SUM(F$99:F$122),0), IF(AND(ISNUMBER(SEARCH($B$4,"AT|BE|CH|GB|IE|LT|LU|NL")),SUM(F$143:F$149)&gt;0),SUM(F$143:F$149)-SUM(F$27:F$33),0))</f>
        <v>151.76465949214986</v>
      </c>
      <c r="G154" s="13">
        <f>SUM(G$141, G$153, IF(AND(ISNUMBER(SEARCH($B$4,"AT|BE|CH|GB|IE|LT|LU|NL")),SUM(G$143:G$149)&gt;0),SUM(G$143:G$149)-SUM(G$27:G$33),0))</f>
        <v>117.80344788164732</v>
      </c>
      <c r="H154" s="13">
        <f>SUM(H$141, H$153, IF(AND(ISNUMBER(SEARCH($B$4,"AT|BE|CH|GB|IE|LT|LU|NL")),SUM(H$143:H$149)&gt;0),SUM(H$143:H$149)-SUM(H$27:H$33),0))</f>
        <v>34.685430861162196</v>
      </c>
      <c r="I154" s="13">
        <f t="shared" ref="I154:AD154" si="2">SUM(I$141, I$153, IF(AND(ISNUMBER(SEARCH($B$4,"AT|BE|CH|GB|IE|LT|LU|NL")),SUM(I$143:I$149)&gt;0),SUM(I$143:I$149)-SUM(I$27:I$33),0))</f>
        <v>41.996920715056604</v>
      </c>
      <c r="J154" s="13">
        <f t="shared" si="2"/>
        <v>53.583392926939965</v>
      </c>
      <c r="K154" s="13">
        <f t="shared" si="2"/>
        <v>75.808078946726582</v>
      </c>
      <c r="L154" s="13">
        <f t="shared" si="2"/>
        <v>4.0989245086716259</v>
      </c>
      <c r="M154" s="13">
        <f t="shared" si="2"/>
        <v>571.24877921471955</v>
      </c>
      <c r="N154" s="13">
        <f t="shared" si="2"/>
        <v>48.618613658459395</v>
      </c>
      <c r="O154" s="13">
        <f t="shared" si="2"/>
        <v>1.2604511307907496</v>
      </c>
      <c r="P154" s="13">
        <f t="shared" si="2"/>
        <v>1.4934568956376335</v>
      </c>
      <c r="Q154" s="13">
        <f t="shared" si="2"/>
        <v>2.0434359101780983</v>
      </c>
      <c r="R154" s="13">
        <f t="shared" si="2"/>
        <v>3.7170256066798362</v>
      </c>
      <c r="S154" s="13">
        <f t="shared" si="2"/>
        <v>8.7316060852856214</v>
      </c>
      <c r="T154" s="13">
        <f t="shared" si="2"/>
        <v>2.9633189137100509</v>
      </c>
      <c r="U154" s="13">
        <f t="shared" si="2"/>
        <v>2.9354495635235685</v>
      </c>
      <c r="V154" s="13">
        <f t="shared" si="2"/>
        <v>23.688222247174728</v>
      </c>
      <c r="W154" s="13">
        <f t="shared" si="2"/>
        <v>790.30946170510708</v>
      </c>
      <c r="X154" s="13">
        <f t="shared" si="2"/>
        <v>5.6082675964468436</v>
      </c>
      <c r="Y154" s="13">
        <f t="shared" si="2"/>
        <v>4.3634036428041387</v>
      </c>
      <c r="Z154" s="13">
        <f t="shared" si="2"/>
        <v>2.4274615482357755</v>
      </c>
      <c r="AA154" s="13">
        <f t="shared" si="2"/>
        <v>2.9115589234804378</v>
      </c>
      <c r="AB154" s="13">
        <f t="shared" si="2"/>
        <v>24.171197395445805</v>
      </c>
      <c r="AC154" s="13">
        <f t="shared" si="2"/>
        <v>4.7267160195811782</v>
      </c>
      <c r="AD154" s="13">
        <f t="shared" si="2"/>
        <v>19.558478195892711</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0.37173078363630391</v>
      </c>
      <c r="F157" s="22">
        <v>1.2912716422472982E-3</v>
      </c>
      <c r="G157" s="22">
        <v>9.9122899995440356E-2</v>
      </c>
      <c r="H157" s="22" t="s">
        <v>395</v>
      </c>
      <c r="I157" s="22">
        <v>4.9230058052487785E-3</v>
      </c>
      <c r="J157" s="22">
        <v>4.9230058052487785E-3</v>
      </c>
      <c r="K157" s="22">
        <v>4.9230058052487785E-3</v>
      </c>
      <c r="L157" s="22">
        <v>2.3630427865194135E-3</v>
      </c>
      <c r="M157" s="22">
        <v>0.12740292572234913</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547.49937703976514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0.14052846715002035</v>
      </c>
      <c r="F158" s="22">
        <v>4.5093631039413838E-4</v>
      </c>
      <c r="G158" s="22">
        <v>3.176395389061893E-2</v>
      </c>
      <c r="H158" s="22" t="s">
        <v>395</v>
      </c>
      <c r="I158" s="22">
        <v>1.1249475184865669E-3</v>
      </c>
      <c r="J158" s="22">
        <v>1.1249475184865669E-3</v>
      </c>
      <c r="K158" s="22">
        <v>1.1249475184865669E-3</v>
      </c>
      <c r="L158" s="22">
        <v>5.3997480887355205E-4</v>
      </c>
      <c r="M158" s="22">
        <v>4.6111805101707579E-2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24.948799109108407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0.2093129791049165</v>
      </c>
      <c r="F163" s="23">
        <v>1.6E-2</v>
      </c>
      <c r="G163" s="23">
        <v>1.2160000000000001E-3</v>
      </c>
      <c r="H163" s="23">
        <v>1.3760000000000001E-3</v>
      </c>
      <c r="I163" s="23">
        <v>0.98704071404396498</v>
      </c>
      <c r="J163" s="23">
        <v>1.206383094942624</v>
      </c>
      <c r="K163" s="23">
        <v>1.8644102376386007</v>
      </c>
      <c r="L163" s="23">
        <v>8.8833664263956849E-2</v>
      </c>
      <c r="M163" s="23">
        <v>7.4654962547420229</v>
      </c>
      <c r="N163" s="23" t="s">
        <v>395</v>
      </c>
      <c r="O163" s="23" t="s">
        <v>395</v>
      </c>
      <c r="P163" s="23" t="s">
        <v>395</v>
      </c>
      <c r="Q163" s="23" t="s">
        <v>395</v>
      </c>
      <c r="R163" s="23" t="s">
        <v>395</v>
      </c>
      <c r="S163" s="23" t="s">
        <v>395</v>
      </c>
      <c r="T163" s="23" t="s">
        <v>395</v>
      </c>
      <c r="U163" s="23" t="s">
        <v>395</v>
      </c>
      <c r="V163" s="23" t="s">
        <v>395</v>
      </c>
      <c r="W163" s="23">
        <v>0.54835595224664724</v>
      </c>
      <c r="X163" s="23">
        <v>3.2901357134798831E-2</v>
      </c>
      <c r="Y163" s="23">
        <v>4.3868476179731775E-2</v>
      </c>
      <c r="Z163" s="23">
        <v>1.8644102376386008E-2</v>
      </c>
      <c r="AA163" s="23">
        <v>1.2612186901672887E-2</v>
      </c>
      <c r="AB163" s="23">
        <v>0.10802612259258949</v>
      </c>
      <c r="AC163" s="23">
        <v>9.65106475954099E-3</v>
      </c>
      <c r="AD163" s="23">
        <v>6.5802714269597662E-2</v>
      </c>
      <c r="AE163" s="58"/>
      <c r="AF163" s="23" t="s">
        <v>392</v>
      </c>
      <c r="AG163" s="23" t="s">
        <v>392</v>
      </c>
      <c r="AH163" s="23" t="s">
        <v>392</v>
      </c>
      <c r="AI163" s="23" t="s">
        <v>392</v>
      </c>
      <c r="AJ163" s="23" t="s">
        <v>392</v>
      </c>
      <c r="AK163" s="23">
        <v>109.67119044932944</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215" priority="23" stopIfTrue="1" operator="equal">
      <formula>"NO"</formula>
    </cfRule>
    <cfRule type="cellIs" dxfId="214" priority="24" stopIfTrue="1" operator="equal">
      <formula>"NA"</formula>
    </cfRule>
    <cfRule type="cellIs" dxfId="213" priority="25" stopIfTrue="1" operator="equal">
      <formula>"IE"</formula>
    </cfRule>
    <cfRule type="cellIs" dxfId="212" priority="26" stopIfTrue="1" operator="equal">
      <formula>"NE"</formula>
    </cfRule>
  </conditionalFormatting>
  <conditionalFormatting sqref="AL37:AL38">
    <cfRule type="cellIs" dxfId="211" priority="17" stopIfTrue="1" operator="equal">
      <formula>"NO"</formula>
    </cfRule>
    <cfRule type="cellIs" dxfId="210" priority="18" stopIfTrue="1" operator="equal">
      <formula>"NA"</formula>
    </cfRule>
    <cfRule type="cellIs" dxfId="209" priority="19" stopIfTrue="1" operator="equal">
      <formula>"IE"</formula>
    </cfRule>
    <cfRule type="cellIs" dxfId="208" priority="20" stopIfTrue="1" operator="equal">
      <formula>"NE"</formula>
    </cfRule>
  </conditionalFormatting>
  <conditionalFormatting sqref="E14:AK89 E91:AK140">
    <cfRule type="cellIs" dxfId="207" priority="13" stopIfTrue="1" operator="equal">
      <formula>"NO"</formula>
    </cfRule>
    <cfRule type="cellIs" dxfId="206" priority="14" stopIfTrue="1" operator="equal">
      <formula>"NA"</formula>
    </cfRule>
    <cfRule type="cellIs" dxfId="205" priority="15" stopIfTrue="1" operator="equal">
      <formula>"IE"</formula>
    </cfRule>
    <cfRule type="cellIs" dxfId="204" priority="16" stopIfTrue="1" operator="equal">
      <formula>"NE"</formula>
    </cfRule>
  </conditionalFormatting>
  <conditionalFormatting sqref="E157:AD164 E143:AD149 E14:AD89 E91:AD141">
    <cfRule type="cellIs" dxfId="203" priority="12" operator="equal">
      <formula>0</formula>
    </cfRule>
  </conditionalFormatting>
  <conditionalFormatting sqref="AF14:AK89 AF91:AK140">
    <cfRule type="cellIs" dxfId="202" priority="11" operator="equal">
      <formula>0</formula>
    </cfRule>
  </conditionalFormatting>
  <conditionalFormatting sqref="E157:AD164 AF157:AK164 E143:AD149 AF143:AK149">
    <cfRule type="cellIs" dxfId="201" priority="10" operator="equal">
      <formula>0</formula>
    </cfRule>
  </conditionalFormatting>
  <conditionalFormatting sqref="AF37:AK38">
    <cfRule type="cellIs" dxfId="200" priority="9" operator="equal">
      <formula>0</formula>
    </cfRule>
  </conditionalFormatting>
  <conditionalFormatting sqref="E90:AL90">
    <cfRule type="cellIs" dxfId="199" priority="5" stopIfTrue="1" operator="equal">
      <formula>"NO"</formula>
    </cfRule>
    <cfRule type="cellIs" dxfId="198" priority="6" stopIfTrue="1" operator="equal">
      <formula>"NA"</formula>
    </cfRule>
    <cfRule type="cellIs" dxfId="197" priority="7" stopIfTrue="1" operator="equal">
      <formula>"IE"</formula>
    </cfRule>
    <cfRule type="cellIs" dxfId="196" priority="8" stopIfTrue="1" operator="equal">
      <formula>"NE"</formula>
    </cfRule>
  </conditionalFormatting>
  <conditionalFormatting sqref="E90:AD90">
    <cfRule type="cellIs" dxfId="195" priority="4" operator="equal">
      <formula>0</formula>
    </cfRule>
  </conditionalFormatting>
  <conditionalFormatting sqref="AF90:AK90">
    <cfRule type="cellIs" dxfId="194" priority="3" operator="equal">
      <formula>0</formula>
    </cfRule>
  </conditionalFormatting>
  <conditionalFormatting sqref="AL90">
    <cfRule type="cellIs" dxfId="193" priority="2" operator="equal">
      <formula>0</formula>
    </cfRule>
  </conditionalFormatting>
  <conditionalFormatting sqref="AF90:AL90">
    <cfRule type="cellIs" dxfId="192" priority="1" operator="equal">
      <formula>0</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1"/>
  <dimension ref="A1:AL170"/>
  <sheetViews>
    <sheetView topLeftCell="A133" zoomScale="80" zoomScaleNormal="8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1997</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20.972803149668234</v>
      </c>
      <c r="F14" s="136">
        <v>0.17080166578111078</v>
      </c>
      <c r="G14" s="136">
        <v>60.970019765295568</v>
      </c>
      <c r="H14" s="136" t="s">
        <v>392</v>
      </c>
      <c r="I14" s="136">
        <v>5.1244189575010841</v>
      </c>
      <c r="J14" s="136">
        <v>6.1512030020676436</v>
      </c>
      <c r="K14" s="136">
        <v>8.1593351053415599</v>
      </c>
      <c r="L14" s="136">
        <v>0.10618306041271239</v>
      </c>
      <c r="M14" s="136">
        <v>2.6753420249644657</v>
      </c>
      <c r="N14" s="136">
        <v>18.391184414657488</v>
      </c>
      <c r="O14" s="136">
        <v>0.66199790908336154</v>
      </c>
      <c r="P14" s="136">
        <v>0.61018945853936524</v>
      </c>
      <c r="Q14" s="136">
        <v>1.0189671900355881</v>
      </c>
      <c r="R14" s="136">
        <v>0.44516179871170503</v>
      </c>
      <c r="S14" s="136">
        <v>0.31232905801894667</v>
      </c>
      <c r="T14" s="136">
        <v>0.78362599505957553</v>
      </c>
      <c r="U14" s="136">
        <v>2.057692952810561</v>
      </c>
      <c r="V14" s="136">
        <v>2.6780536386771212</v>
      </c>
      <c r="W14" s="136">
        <v>596.70630462796294</v>
      </c>
      <c r="X14" s="136">
        <v>7.9288454980123719E-4</v>
      </c>
      <c r="Y14" s="136">
        <v>2.8127064814665809E-3</v>
      </c>
      <c r="Z14" s="136">
        <v>2.3086877138117161E-3</v>
      </c>
      <c r="AA14" s="136">
        <v>2.1489872371138302E-4</v>
      </c>
      <c r="AB14" s="136">
        <v>6.1291774687909154E-3</v>
      </c>
      <c r="AC14" s="136">
        <v>0.74416353930644308</v>
      </c>
      <c r="AD14" s="136">
        <v>0.90285112114483246</v>
      </c>
      <c r="AE14" s="137"/>
      <c r="AF14" s="138">
        <v>395.86897357212803</v>
      </c>
      <c r="AG14" s="138">
        <v>67743.917965927991</v>
      </c>
      <c r="AH14" s="138">
        <v>36203.257602447367</v>
      </c>
      <c r="AI14" s="138" t="s">
        <v>392</v>
      </c>
      <c r="AJ14" s="138" t="s">
        <v>392</v>
      </c>
      <c r="AK14" s="138" t="s">
        <v>385</v>
      </c>
      <c r="AL14" s="147" t="s">
        <v>397</v>
      </c>
    </row>
    <row r="15" spans="1:38" s="1" customFormat="1" ht="26.25" customHeight="1" thickBot="1" x14ac:dyDescent="0.25">
      <c r="A15" s="63" t="s">
        <v>53</v>
      </c>
      <c r="B15" s="63" t="s">
        <v>54</v>
      </c>
      <c r="C15" s="64" t="s">
        <v>55</v>
      </c>
      <c r="D15" s="65"/>
      <c r="E15" s="136">
        <v>3.8133463663379765</v>
      </c>
      <c r="F15" s="136">
        <v>2.0014212788125887</v>
      </c>
      <c r="G15" s="136">
        <v>11.284611218460491</v>
      </c>
      <c r="H15" s="136">
        <v>2.322881662299392E-2</v>
      </c>
      <c r="I15" s="136">
        <v>0.23156950765432735</v>
      </c>
      <c r="J15" s="136">
        <v>0.25291908186672252</v>
      </c>
      <c r="K15" s="136">
        <v>0.25398655986975227</v>
      </c>
      <c r="L15" s="136">
        <v>4.2608789408396235E-2</v>
      </c>
      <c r="M15" s="136">
        <v>0.49845530127184939</v>
      </c>
      <c r="N15" s="136">
        <v>1.7012516051235105E-2</v>
      </c>
      <c r="O15" s="136">
        <v>1.3086550808642386E-3</v>
      </c>
      <c r="P15" s="136">
        <v>7.3284684528397367E-4</v>
      </c>
      <c r="Q15" s="136">
        <v>2.093848129382782E-4</v>
      </c>
      <c r="R15" s="136" t="s">
        <v>394</v>
      </c>
      <c r="S15" s="136" t="s">
        <v>394</v>
      </c>
      <c r="T15" s="136">
        <v>1.8321171132099343E-3</v>
      </c>
      <c r="U15" s="136" t="s">
        <v>394</v>
      </c>
      <c r="V15" s="136" t="s">
        <v>394</v>
      </c>
      <c r="W15" s="136">
        <v>4.5802927830248352</v>
      </c>
      <c r="X15" s="136" t="s">
        <v>395</v>
      </c>
      <c r="Y15" s="136" t="s">
        <v>395</v>
      </c>
      <c r="Z15" s="136" t="s">
        <v>395</v>
      </c>
      <c r="AA15" s="136" t="s">
        <v>395</v>
      </c>
      <c r="AB15" s="136">
        <v>0.26173101617284772</v>
      </c>
      <c r="AC15" s="136">
        <v>2.6173101617284776E-2</v>
      </c>
      <c r="AD15" s="136" t="s">
        <v>385</v>
      </c>
      <c r="AE15" s="137"/>
      <c r="AF15" s="138">
        <v>30148.664205767542</v>
      </c>
      <c r="AG15" s="138">
        <v>1114.9244955168001</v>
      </c>
      <c r="AH15" s="138">
        <v>10146.06613857384</v>
      </c>
      <c r="AI15" s="138" t="s">
        <v>392</v>
      </c>
      <c r="AJ15" s="138" t="s">
        <v>392</v>
      </c>
      <c r="AK15" s="138">
        <v>13.086550808642388</v>
      </c>
      <c r="AL15" s="147" t="s">
        <v>398</v>
      </c>
    </row>
    <row r="16" spans="1:38" s="1" customFormat="1" ht="26.25" customHeight="1" thickBot="1" x14ac:dyDescent="0.25">
      <c r="A16" s="63" t="s">
        <v>53</v>
      </c>
      <c r="B16" s="63" t="s">
        <v>56</v>
      </c>
      <c r="C16" s="64" t="s">
        <v>57</v>
      </c>
      <c r="D16" s="65"/>
      <c r="E16" s="136">
        <v>0.43041852532449393</v>
      </c>
      <c r="F16" s="136">
        <v>1.2501119946104715</v>
      </c>
      <c r="G16" s="136">
        <v>0.68959077821427062</v>
      </c>
      <c r="H16" s="136">
        <v>8.8635521234314729E-2</v>
      </c>
      <c r="I16" s="136">
        <v>0.42611890096014426</v>
      </c>
      <c r="J16" s="136">
        <v>0.71714981359937602</v>
      </c>
      <c r="K16" s="136">
        <v>1.0765415952739315</v>
      </c>
      <c r="L16" s="136">
        <v>0.20453707246086925</v>
      </c>
      <c r="M16" s="136">
        <v>12.271980702735505</v>
      </c>
      <c r="N16" s="136">
        <v>5.004967756656359E-3</v>
      </c>
      <c r="O16" s="136">
        <v>2.2749853439347085E-4</v>
      </c>
      <c r="P16" s="136" t="s">
        <v>385</v>
      </c>
      <c r="Q16" s="136">
        <v>3.6399765502955336E-3</v>
      </c>
      <c r="R16" s="136">
        <v>8.1899472381649508E-3</v>
      </c>
      <c r="S16" s="136">
        <v>3.8674750846890041E-3</v>
      </c>
      <c r="T16" s="136">
        <v>2.0474868095412377E-3</v>
      </c>
      <c r="U16" s="136">
        <v>4.0949736190824754E-3</v>
      </c>
      <c r="V16" s="136">
        <v>1.7289888613903782E-2</v>
      </c>
      <c r="W16" s="136">
        <v>1.6789391838238148</v>
      </c>
      <c r="X16" s="136">
        <v>1.8654879820264605E-2</v>
      </c>
      <c r="Y16" s="136">
        <v>2.2749853439347085E-4</v>
      </c>
      <c r="Z16" s="136">
        <v>6.824956031804125E-5</v>
      </c>
      <c r="AA16" s="136">
        <v>4.5499706878694169E-5</v>
      </c>
      <c r="AB16" s="136">
        <v>1.8996127621854812E-2</v>
      </c>
      <c r="AC16" s="136" t="s">
        <v>385</v>
      </c>
      <c r="AD16" s="136" t="s">
        <v>385</v>
      </c>
      <c r="AE16" s="137"/>
      <c r="AF16" s="138" t="s">
        <v>392</v>
      </c>
      <c r="AG16" s="138">
        <v>7100.5975280979201</v>
      </c>
      <c r="AH16" s="138" t="s">
        <v>392</v>
      </c>
      <c r="AI16" s="138" t="s">
        <v>392</v>
      </c>
      <c r="AJ16" s="138" t="s">
        <v>392</v>
      </c>
      <c r="AK16" s="138">
        <v>2274.9853439347085</v>
      </c>
      <c r="AL16" s="147" t="s">
        <v>399</v>
      </c>
    </row>
    <row r="17" spans="1:38" s="2" customFormat="1" ht="26.25" customHeight="1" thickBot="1" x14ac:dyDescent="0.25">
      <c r="A17" s="63" t="s">
        <v>53</v>
      </c>
      <c r="B17" s="63" t="s">
        <v>58</v>
      </c>
      <c r="C17" s="64" t="s">
        <v>59</v>
      </c>
      <c r="D17" s="65"/>
      <c r="E17" s="136">
        <v>5.256828586196673</v>
      </c>
      <c r="F17" s="136">
        <v>3.7135080826606458E-2</v>
      </c>
      <c r="G17" s="136">
        <v>4.4931269885810439</v>
      </c>
      <c r="H17" s="136" t="s">
        <v>392</v>
      </c>
      <c r="I17" s="136">
        <v>3.7483620427695361</v>
      </c>
      <c r="J17" s="136">
        <v>4.0197714588976536</v>
      </c>
      <c r="K17" s="136">
        <v>4.6524183470193865</v>
      </c>
      <c r="L17" s="136">
        <v>0.23948290290785326</v>
      </c>
      <c r="M17" s="136">
        <v>0.43076455227793486</v>
      </c>
      <c r="N17" s="136">
        <v>3.3466148726206596E-2</v>
      </c>
      <c r="O17" s="136">
        <v>8.7686411448986892E-3</v>
      </c>
      <c r="P17" s="136">
        <v>1.9543217289982033E-2</v>
      </c>
      <c r="Q17" s="136">
        <v>9.4688388472408506E-3</v>
      </c>
      <c r="R17" s="136">
        <v>5.0828010309353883E-2</v>
      </c>
      <c r="S17" s="136">
        <v>8.8315103054835989E-2</v>
      </c>
      <c r="T17" s="136">
        <v>5.8745038026420761E-2</v>
      </c>
      <c r="U17" s="136">
        <v>0.24177801783291109</v>
      </c>
      <c r="V17" s="136">
        <v>0.20318978166549406</v>
      </c>
      <c r="W17" s="136">
        <v>2.9636983261959286E-2</v>
      </c>
      <c r="X17" s="136">
        <v>6.0549944646441845E-5</v>
      </c>
      <c r="Y17" s="136">
        <v>1.0668858068819934E-4</v>
      </c>
      <c r="Z17" s="136">
        <v>8.8960251082443847E-5</v>
      </c>
      <c r="AA17" s="136">
        <v>6.7445673964784388E-5</v>
      </c>
      <c r="AB17" s="136">
        <v>3.2364445038186938E-4</v>
      </c>
      <c r="AC17" s="136">
        <v>7.0930109365069327E-2</v>
      </c>
      <c r="AD17" s="136">
        <v>4.6620575249515751E-3</v>
      </c>
      <c r="AE17" s="137"/>
      <c r="AF17" s="138">
        <v>6.1045710648148148</v>
      </c>
      <c r="AG17" s="138">
        <v>19169.894498882306</v>
      </c>
      <c r="AH17" s="138">
        <v>1408.1672792134407</v>
      </c>
      <c r="AI17" s="138" t="s">
        <v>392</v>
      </c>
      <c r="AJ17" s="138" t="s">
        <v>392</v>
      </c>
      <c r="AK17" s="138" t="s">
        <v>385</v>
      </c>
      <c r="AL17" s="147" t="s">
        <v>49</v>
      </c>
    </row>
    <row r="18" spans="1:38" s="2" customFormat="1" ht="26.25" customHeight="1" thickBot="1" x14ac:dyDescent="0.25">
      <c r="A18" s="63" t="s">
        <v>53</v>
      </c>
      <c r="B18" s="63" t="s">
        <v>60</v>
      </c>
      <c r="C18" s="64" t="s">
        <v>61</v>
      </c>
      <c r="D18" s="65"/>
      <c r="E18" s="136">
        <v>4.0931046353818003E-3</v>
      </c>
      <c r="F18" s="136">
        <v>7.6536139540605959E-5</v>
      </c>
      <c r="G18" s="136">
        <v>1.6296809189761283E-4</v>
      </c>
      <c r="H18" s="136" t="s">
        <v>392</v>
      </c>
      <c r="I18" s="136">
        <v>2.2682414051392155E-4</v>
      </c>
      <c r="J18" s="136">
        <v>2.4586316816767518E-4</v>
      </c>
      <c r="K18" s="136">
        <v>2.8983010862732267E-4</v>
      </c>
      <c r="L18" s="136">
        <v>9.0729656205568628E-6</v>
      </c>
      <c r="M18" s="136">
        <v>1.4401333037020023E-3</v>
      </c>
      <c r="N18" s="136">
        <v>9.3560127028895993E-7</v>
      </c>
      <c r="O18" s="136">
        <v>7.6549194841823981E-8</v>
      </c>
      <c r="P18" s="136">
        <v>4.5929516905094398E-5</v>
      </c>
      <c r="Q18" s="136">
        <v>8.5054660935359989E-6</v>
      </c>
      <c r="R18" s="136">
        <v>1.1057105921596798E-6</v>
      </c>
      <c r="S18" s="136">
        <v>2.2114211843193597E-7</v>
      </c>
      <c r="T18" s="136">
        <v>1.1057105921596798E-6</v>
      </c>
      <c r="U18" s="136">
        <v>4.9331703342508799E-6</v>
      </c>
      <c r="V18" s="136">
        <v>6.2089902482812787E-5</v>
      </c>
      <c r="W18" s="136">
        <v>4.4228423686387194E-5</v>
      </c>
      <c r="X18" s="136">
        <v>6.1239355873459188E-5</v>
      </c>
      <c r="Y18" s="136">
        <v>2.4665851671254398E-4</v>
      </c>
      <c r="Z18" s="136">
        <v>9.3560127028895993E-5</v>
      </c>
      <c r="AA18" s="136">
        <v>9.1859033810188796E-5</v>
      </c>
      <c r="AB18" s="136">
        <v>4.9331703342508806E-4</v>
      </c>
      <c r="AC18" s="136" t="s">
        <v>395</v>
      </c>
      <c r="AD18" s="136" t="s">
        <v>395</v>
      </c>
      <c r="AE18" s="137"/>
      <c r="AF18" s="138" t="s">
        <v>392</v>
      </c>
      <c r="AG18" s="138" t="s">
        <v>392</v>
      </c>
      <c r="AH18" s="138">
        <v>85.054660935359991</v>
      </c>
      <c r="AI18" s="138" t="s">
        <v>392</v>
      </c>
      <c r="AJ18" s="138" t="s">
        <v>392</v>
      </c>
      <c r="AK18" s="138" t="s">
        <v>385</v>
      </c>
      <c r="AL18" s="147" t="s">
        <v>49</v>
      </c>
    </row>
    <row r="19" spans="1:38" s="2" customFormat="1" ht="26.25" customHeight="1" thickBot="1" x14ac:dyDescent="0.25">
      <c r="A19" s="63" t="s">
        <v>53</v>
      </c>
      <c r="B19" s="63" t="s">
        <v>62</v>
      </c>
      <c r="C19" s="64" t="s">
        <v>63</v>
      </c>
      <c r="D19" s="65"/>
      <c r="E19" s="136">
        <v>0.68197139436398668</v>
      </c>
      <c r="F19" s="136">
        <v>3.5499721079873668E-2</v>
      </c>
      <c r="G19" s="136">
        <v>0.41572929475130826</v>
      </c>
      <c r="H19" s="136" t="s">
        <v>392</v>
      </c>
      <c r="I19" s="136">
        <v>2.9417861310530549E-2</v>
      </c>
      <c r="J19" s="136">
        <v>4.3715838185957347E-2</v>
      </c>
      <c r="K19" s="136">
        <v>6.5004410898273579E-2</v>
      </c>
      <c r="L19" s="136">
        <v>2.2092125828711076E-3</v>
      </c>
      <c r="M19" s="136">
        <v>0.17785330208063679</v>
      </c>
      <c r="N19" s="136">
        <v>0.55750683139181367</v>
      </c>
      <c r="O19" s="136">
        <v>8.1395891857692117E-3</v>
      </c>
      <c r="P19" s="136">
        <v>3.6914522755297163E-2</v>
      </c>
      <c r="Q19" s="136">
        <v>1.7245326895782866E-2</v>
      </c>
      <c r="R19" s="136">
        <v>5.533997577446504E-2</v>
      </c>
      <c r="S19" s="136">
        <v>7.1606770014956772E-2</v>
      </c>
      <c r="T19" s="136">
        <v>5.4286369393500858E-2</v>
      </c>
      <c r="U19" s="136">
        <v>7.8551108141306815E-3</v>
      </c>
      <c r="V19" s="136">
        <v>0.83768991232641354</v>
      </c>
      <c r="W19" s="136">
        <v>3.5575402726203151</v>
      </c>
      <c r="X19" s="136">
        <v>0.19236009282922553</v>
      </c>
      <c r="Y19" s="136">
        <v>0.2707425678425418</v>
      </c>
      <c r="Z19" s="136">
        <v>0.10614384023820807</v>
      </c>
      <c r="AA19" s="136">
        <v>8.4647706345222049E-2</v>
      </c>
      <c r="AB19" s="136">
        <v>0.8095366248893574</v>
      </c>
      <c r="AC19" s="136">
        <v>1.8096355962634841E-2</v>
      </c>
      <c r="AD19" s="136">
        <v>0.69428937720516792</v>
      </c>
      <c r="AE19" s="137"/>
      <c r="AF19" s="138">
        <v>526.22604570090232</v>
      </c>
      <c r="AG19" s="138">
        <v>4084.0551600303993</v>
      </c>
      <c r="AH19" s="138">
        <v>7687.9781580813587</v>
      </c>
      <c r="AI19" s="138" t="s">
        <v>392</v>
      </c>
      <c r="AJ19" s="138" t="s">
        <v>392</v>
      </c>
      <c r="AK19" s="138">
        <v>7.7821208817079972</v>
      </c>
      <c r="AL19" s="147" t="s">
        <v>398</v>
      </c>
    </row>
    <row r="20" spans="1:38" s="2" customFormat="1" ht="26.25" customHeight="1" thickBot="1" x14ac:dyDescent="0.25">
      <c r="A20" s="63" t="s">
        <v>53</v>
      </c>
      <c r="B20" s="63" t="s">
        <v>64</v>
      </c>
      <c r="C20" s="64" t="s">
        <v>65</v>
      </c>
      <c r="D20" s="65"/>
      <c r="E20" s="136">
        <v>3.4211760686030139</v>
      </c>
      <c r="F20" s="136">
        <v>3.3260577491415665E-2</v>
      </c>
      <c r="G20" s="136">
        <v>13.054391128427968</v>
      </c>
      <c r="H20" s="136" t="s">
        <v>392</v>
      </c>
      <c r="I20" s="136">
        <v>0.20527661166999361</v>
      </c>
      <c r="J20" s="136">
        <v>0.23186029783033502</v>
      </c>
      <c r="K20" s="136">
        <v>0.30901372992838749</v>
      </c>
      <c r="L20" s="136">
        <v>4.2963985955810087E-2</v>
      </c>
      <c r="M20" s="136">
        <v>5.7330740751964031</v>
      </c>
      <c r="N20" s="136">
        <v>3.7125819303680835E-2</v>
      </c>
      <c r="O20" s="136">
        <v>4.205213983001335E-3</v>
      </c>
      <c r="P20" s="136">
        <v>2.4070090279273471E-2</v>
      </c>
      <c r="Q20" s="136">
        <v>1.337550244253579E-2</v>
      </c>
      <c r="R20" s="136">
        <v>4.2235521777527048E-2</v>
      </c>
      <c r="S20" s="136">
        <v>2.9075418889682035E-2</v>
      </c>
      <c r="T20" s="136">
        <v>0.13018478844876541</v>
      </c>
      <c r="U20" s="136">
        <v>0.20739509542976073</v>
      </c>
      <c r="V20" s="136">
        <v>0.13725603940031533</v>
      </c>
      <c r="W20" s="136">
        <v>0.11835450063742402</v>
      </c>
      <c r="X20" s="136">
        <v>4.5966157774586915E-4</v>
      </c>
      <c r="Y20" s="136">
        <v>1.3832582500371996E-3</v>
      </c>
      <c r="Z20" s="136">
        <v>6.5958087767439171E-4</v>
      </c>
      <c r="AA20" s="136">
        <v>3.3971066665885411E-4</v>
      </c>
      <c r="AB20" s="136">
        <v>2.8422113721163138E-3</v>
      </c>
      <c r="AC20" s="136">
        <v>8.62422155885922E-2</v>
      </c>
      <c r="AD20" s="136">
        <v>2.6456938549099855E-2</v>
      </c>
      <c r="AE20" s="137"/>
      <c r="AF20" s="138">
        <v>411.01927699999919</v>
      </c>
      <c r="AG20" s="138">
        <v>5978.7367978672009</v>
      </c>
      <c r="AH20" s="138">
        <v>3578.5813773679197</v>
      </c>
      <c r="AI20" s="138">
        <v>9233.4170660000054</v>
      </c>
      <c r="AJ20" s="138" t="s">
        <v>392</v>
      </c>
      <c r="AK20" s="138" t="s">
        <v>385</v>
      </c>
      <c r="AL20" s="147" t="s">
        <v>49</v>
      </c>
    </row>
    <row r="21" spans="1:38" s="2" customFormat="1" ht="26.25" customHeight="1" thickBot="1" x14ac:dyDescent="0.25">
      <c r="A21" s="63" t="s">
        <v>53</v>
      </c>
      <c r="B21" s="63" t="s">
        <v>66</v>
      </c>
      <c r="C21" s="64" t="s">
        <v>67</v>
      </c>
      <c r="D21" s="65"/>
      <c r="E21" s="136">
        <v>0.76506509101055098</v>
      </c>
      <c r="F21" s="136">
        <v>5.1040389605064157E-2</v>
      </c>
      <c r="G21" s="136">
        <v>0.85754614651190564</v>
      </c>
      <c r="H21" s="136">
        <v>7.369660940688528E-3</v>
      </c>
      <c r="I21" s="136">
        <v>6.3894710641204069E-2</v>
      </c>
      <c r="J21" s="136">
        <v>0.10200373203206595</v>
      </c>
      <c r="K21" s="136">
        <v>0.17028735844548187</v>
      </c>
      <c r="L21" s="136">
        <v>9.3193262265541151E-3</v>
      </c>
      <c r="M21" s="136">
        <v>0.4124879481286981</v>
      </c>
      <c r="N21" s="136">
        <v>5.9901036152250377E-2</v>
      </c>
      <c r="O21" s="136">
        <v>1.200658514219725E-3</v>
      </c>
      <c r="P21" s="136">
        <v>8.4544803717901979E-3</v>
      </c>
      <c r="Q21" s="136">
        <v>2.6879344097724268E-3</v>
      </c>
      <c r="R21" s="136">
        <v>6.8576278455956159E-3</v>
      </c>
      <c r="S21" s="136">
        <v>8.0119709882573217E-3</v>
      </c>
      <c r="T21" s="136">
        <v>5.9008206086035879E-3</v>
      </c>
      <c r="U21" s="136">
        <v>1.3876512929145907E-3</v>
      </c>
      <c r="V21" s="136">
        <v>0.12448865992564655</v>
      </c>
      <c r="W21" s="136">
        <v>9.7752558244781629E-2</v>
      </c>
      <c r="X21" s="136">
        <v>2.7788344609053706E-2</v>
      </c>
      <c r="Y21" s="136">
        <v>6.0088967701098672E-2</v>
      </c>
      <c r="Z21" s="136">
        <v>2.1400090696779603E-2</v>
      </c>
      <c r="AA21" s="136">
        <v>1.8802698451688245E-2</v>
      </c>
      <c r="AB21" s="136">
        <v>0.12808010145862023</v>
      </c>
      <c r="AC21" s="136">
        <v>4.2571398053582667E-4</v>
      </c>
      <c r="AD21" s="136">
        <v>7.4770819697926677E-2</v>
      </c>
      <c r="AE21" s="137"/>
      <c r="AF21" s="138">
        <v>494.64605101633356</v>
      </c>
      <c r="AG21" s="138">
        <v>439.81754925133339</v>
      </c>
      <c r="AH21" s="138">
        <v>9066.4496928140888</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5.6709196240634228</v>
      </c>
      <c r="F22" s="136">
        <v>7.4075705838078473E-2</v>
      </c>
      <c r="G22" s="136">
        <v>0.65903278004256305</v>
      </c>
      <c r="H22" s="136" t="s">
        <v>392</v>
      </c>
      <c r="I22" s="136">
        <v>2.448784905370191E-2</v>
      </c>
      <c r="J22" s="136">
        <v>3.4472556905354126E-2</v>
      </c>
      <c r="K22" s="136">
        <v>3.8603375855564191E-2</v>
      </c>
      <c r="L22" s="136">
        <v>1.8760176487328446E-3</v>
      </c>
      <c r="M22" s="136">
        <v>11.370810428500965</v>
      </c>
      <c r="N22" s="136">
        <v>0.23049600000000001</v>
      </c>
      <c r="O22" s="136">
        <v>1.8815999999999999E-2</v>
      </c>
      <c r="P22" s="136">
        <v>0.115248</v>
      </c>
      <c r="Q22" s="136">
        <v>6.2327999999999995E-2</v>
      </c>
      <c r="R22" s="136">
        <v>9.6432000000000004E-2</v>
      </c>
      <c r="S22" s="136">
        <v>0.15217439999999999</v>
      </c>
      <c r="T22" s="136">
        <v>0.115248</v>
      </c>
      <c r="U22" s="136">
        <v>5.9505599999999999E-2</v>
      </c>
      <c r="V22" s="136">
        <v>0.99724799999999991</v>
      </c>
      <c r="W22" s="136">
        <v>9.6431999999999993E-3</v>
      </c>
      <c r="X22" s="136">
        <v>1.5288E-5</v>
      </c>
      <c r="Y22" s="136">
        <v>6.5855999999999987E-4</v>
      </c>
      <c r="Z22" s="136">
        <v>1.8110400000000002E-4</v>
      </c>
      <c r="AA22" s="136">
        <v>1.01136E-4</v>
      </c>
      <c r="AB22" s="136">
        <v>9.5608800000000001E-4</v>
      </c>
      <c r="AC22" s="136">
        <v>1.0819199999999999E-2</v>
      </c>
      <c r="AD22" s="136">
        <v>0.242256</v>
      </c>
      <c r="AE22" s="137"/>
      <c r="AF22" s="138">
        <v>539.71350541919969</v>
      </c>
      <c r="AG22" s="138">
        <v>6705.858903105116</v>
      </c>
      <c r="AH22" s="138">
        <v>10532.437021812417</v>
      </c>
      <c r="AI22" s="138">
        <v>95.989571999999995</v>
      </c>
      <c r="AJ22" s="138">
        <v>17.697808539999979</v>
      </c>
      <c r="AK22" s="138" t="s">
        <v>385</v>
      </c>
      <c r="AL22" s="147" t="s">
        <v>49</v>
      </c>
    </row>
    <row r="23" spans="1:38" s="2" customFormat="1" ht="26.25" customHeight="1" thickBot="1" x14ac:dyDescent="0.25">
      <c r="A23" s="63" t="s">
        <v>70</v>
      </c>
      <c r="B23" s="67" t="s">
        <v>363</v>
      </c>
      <c r="C23" s="64" t="s">
        <v>359</v>
      </c>
      <c r="D23" s="110"/>
      <c r="E23" s="136">
        <v>0.47606755833333331</v>
      </c>
      <c r="F23" s="136">
        <v>8.8005191666666677E-2</v>
      </c>
      <c r="G23" s="136">
        <v>3.2516666666666664E-4</v>
      </c>
      <c r="H23" s="136">
        <v>1.2153333333333332E-4</v>
      </c>
      <c r="I23" s="136">
        <v>3.0053933333333331E-2</v>
      </c>
      <c r="J23" s="136">
        <v>3.0053933333333331E-2</v>
      </c>
      <c r="K23" s="136">
        <v>3.0053933333333331E-2</v>
      </c>
      <c r="L23" s="136">
        <v>1.8464316666666664E-2</v>
      </c>
      <c r="M23" s="136">
        <v>1.7956344833333333</v>
      </c>
      <c r="N23" s="136" t="s">
        <v>395</v>
      </c>
      <c r="O23" s="136">
        <v>1.6258333333333335E-4</v>
      </c>
      <c r="P23" s="136" t="s">
        <v>395</v>
      </c>
      <c r="Q23" s="136" t="s">
        <v>395</v>
      </c>
      <c r="R23" s="136">
        <v>8.1291666666666676E-4</v>
      </c>
      <c r="S23" s="136">
        <v>2.7639166666666666E-2</v>
      </c>
      <c r="T23" s="136">
        <v>1.1380833333333334E-3</v>
      </c>
      <c r="U23" s="136">
        <v>1.6258333333333335E-4</v>
      </c>
      <c r="V23" s="136">
        <v>1.6258333333333333E-2</v>
      </c>
      <c r="W23" s="136" t="s">
        <v>395</v>
      </c>
      <c r="X23" s="136">
        <v>5.0908333333333328E-4</v>
      </c>
      <c r="Y23" s="136">
        <v>7.9158333333333327E-4</v>
      </c>
      <c r="Z23" s="136" t="s">
        <v>395</v>
      </c>
      <c r="AA23" s="136" t="s">
        <v>395</v>
      </c>
      <c r="AB23" s="136">
        <v>1.3006666666666666E-3</v>
      </c>
      <c r="AC23" s="136" t="s">
        <v>395</v>
      </c>
      <c r="AD23" s="136" t="s">
        <v>395</v>
      </c>
      <c r="AE23" s="137"/>
      <c r="AF23" s="136">
        <v>691.26111111111049</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2.5287114417809788</v>
      </c>
      <c r="F24" s="136">
        <v>0.12027579706699253</v>
      </c>
      <c r="G24" s="136">
        <v>2.3221555923204087</v>
      </c>
      <c r="H24" s="136">
        <v>2.6504525675349715E-2</v>
      </c>
      <c r="I24" s="136">
        <v>0.68710825177890833</v>
      </c>
      <c r="J24" s="136">
        <v>0.93826589361576818</v>
      </c>
      <c r="K24" s="136">
        <v>1.4420742302953005</v>
      </c>
      <c r="L24" s="136">
        <v>0.10741620444085111</v>
      </c>
      <c r="M24" s="136">
        <v>3.64314399890231</v>
      </c>
      <c r="N24" s="136">
        <v>4.0308870650700964E-3</v>
      </c>
      <c r="O24" s="136">
        <v>1.0944606954776095E-3</v>
      </c>
      <c r="P24" s="136">
        <v>2.5110310420263207E-3</v>
      </c>
      <c r="Q24" s="136">
        <v>3.5549922933495958E-3</v>
      </c>
      <c r="R24" s="136">
        <v>3.0383013657852192E-3</v>
      </c>
      <c r="S24" s="136">
        <v>2.0707351735012882E-3</v>
      </c>
      <c r="T24" s="136">
        <v>5.8928425865499061E-2</v>
      </c>
      <c r="U24" s="136">
        <v>6.2680833797655842E-3</v>
      </c>
      <c r="V24" s="136">
        <v>4.7980272241045438E-2</v>
      </c>
      <c r="W24" s="136">
        <v>2.0108748098234E-2</v>
      </c>
      <c r="X24" s="136">
        <v>5.4004174744015404E-4</v>
      </c>
      <c r="Y24" s="136">
        <v>9.1550962668854406E-4</v>
      </c>
      <c r="Z24" s="136">
        <v>3.0976261046328484E-4</v>
      </c>
      <c r="AA24" s="136">
        <v>2.3911153564831137E-4</v>
      </c>
      <c r="AB24" s="136">
        <v>2.0044255202402942E-3</v>
      </c>
      <c r="AC24" s="136">
        <v>4.3471429592213638E-3</v>
      </c>
      <c r="AD24" s="136">
        <v>2.3933023643965172E-3</v>
      </c>
      <c r="AE24" s="137"/>
      <c r="AF24" s="138">
        <v>429.72784748747864</v>
      </c>
      <c r="AG24" s="138">
        <v>2269.2593269102749</v>
      </c>
      <c r="AH24" s="138">
        <v>19699.861092694227</v>
      </c>
      <c r="AI24" s="138">
        <v>1213.8943656298184</v>
      </c>
      <c r="AJ24" s="138" t="s">
        <v>392</v>
      </c>
      <c r="AK24" s="138" t="s">
        <v>392</v>
      </c>
      <c r="AL24" s="147" t="s">
        <v>49</v>
      </c>
    </row>
    <row r="25" spans="1:38" s="2" customFormat="1" ht="26.25" customHeight="1" thickBot="1" x14ac:dyDescent="0.25">
      <c r="A25" s="63" t="s">
        <v>73</v>
      </c>
      <c r="B25" s="67" t="s">
        <v>74</v>
      </c>
      <c r="C25" s="69" t="s">
        <v>75</v>
      </c>
      <c r="D25" s="65"/>
      <c r="E25" s="136">
        <v>6.5606678081096478E-2</v>
      </c>
      <c r="F25" s="136">
        <v>7.4238922933880975E-4</v>
      </c>
      <c r="G25" s="136">
        <v>1.7545516471661821E-2</v>
      </c>
      <c r="H25" s="136" t="s">
        <v>395</v>
      </c>
      <c r="I25" s="136">
        <v>4.6679593183055531E-4</v>
      </c>
      <c r="J25" s="136">
        <v>4.6679593183055531E-4</v>
      </c>
      <c r="K25" s="136">
        <v>4.6679593183055531E-4</v>
      </c>
      <c r="L25" s="136">
        <v>2.240620472786666E-4</v>
      </c>
      <c r="M25" s="136">
        <v>4.5143033107514483E-2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93.438917361662462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5.208349394609145E-2</v>
      </c>
      <c r="F26" s="136">
        <v>4.3374203558960465E-4</v>
      </c>
      <c r="G26" s="136">
        <v>1.4468348567788012E-2</v>
      </c>
      <c r="H26" s="136" t="s">
        <v>395</v>
      </c>
      <c r="I26" s="136">
        <v>2.8926382331396816E-4</v>
      </c>
      <c r="J26" s="136">
        <v>2.8926382331396816E-4</v>
      </c>
      <c r="K26" s="136">
        <v>2.8926382331396816E-4</v>
      </c>
      <c r="L26" s="136">
        <v>1.3884663519070473E-4</v>
      </c>
      <c r="M26" s="136">
        <v>1.2832400586693975E-2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10.937851996798223</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13.059681858309808</v>
      </c>
      <c r="F27" s="136">
        <v>17.966197301111109</v>
      </c>
      <c r="G27" s="136">
        <v>0.58826596011321031</v>
      </c>
      <c r="H27" s="136">
        <v>0.17493755084164117</v>
      </c>
      <c r="I27" s="136">
        <v>0.42953449327213172</v>
      </c>
      <c r="J27" s="136">
        <v>0.42953449327213172</v>
      </c>
      <c r="K27" s="136">
        <v>0.42953449327213172</v>
      </c>
      <c r="L27" s="136">
        <v>0.23465397134522245</v>
      </c>
      <c r="M27" s="136">
        <v>182.36069999751155</v>
      </c>
      <c r="N27" s="136">
        <v>6.5481399231673958</v>
      </c>
      <c r="O27" s="136">
        <v>1.771307957912725E-3</v>
      </c>
      <c r="P27" s="136">
        <v>5.4393150180527807E-3</v>
      </c>
      <c r="Q27" s="136">
        <v>1.8075925077559084E-4</v>
      </c>
      <c r="R27" s="136">
        <v>1.3081000856670208E-2</v>
      </c>
      <c r="S27" s="136">
        <v>0.34166291566183565</v>
      </c>
      <c r="T27" s="136">
        <v>1.4898572004509496E-2</v>
      </c>
      <c r="U27" s="136">
        <v>1.2341529961755476E-4</v>
      </c>
      <c r="V27" s="136">
        <v>0.24487547669723164</v>
      </c>
      <c r="W27" s="136">
        <v>0.33967769999999997</v>
      </c>
      <c r="X27" s="136">
        <v>6.1180133815000003E-3</v>
      </c>
      <c r="Y27" s="136">
        <v>8.6855341926000001E-3</v>
      </c>
      <c r="Z27" s="136">
        <v>4.6800381295000002E-3</v>
      </c>
      <c r="AA27" s="136">
        <v>9.0154361553000002E-3</v>
      </c>
      <c r="AB27" s="136">
        <v>2.8499021858900003E-2</v>
      </c>
      <c r="AC27" s="136">
        <v>2.6344250000000002E-4</v>
      </c>
      <c r="AD27" s="136">
        <v>5.9010099999999999E-5</v>
      </c>
      <c r="AE27" s="137"/>
      <c r="AF27" s="138">
        <v>28952.2253771822</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2.391684405818737</v>
      </c>
      <c r="F28" s="136">
        <v>0.58375880885375175</v>
      </c>
      <c r="G28" s="136">
        <v>0.24068354660453106</v>
      </c>
      <c r="H28" s="136">
        <v>5.8515845694433874E-3</v>
      </c>
      <c r="I28" s="136">
        <v>0.3283775300091677</v>
      </c>
      <c r="J28" s="136">
        <v>0.3283775300091677</v>
      </c>
      <c r="K28" s="136">
        <v>0.3283775300091677</v>
      </c>
      <c r="L28" s="136">
        <v>0.19140568458176338</v>
      </c>
      <c r="M28" s="136">
        <v>6.3730120399536281</v>
      </c>
      <c r="N28" s="136">
        <v>0.21629370447441768</v>
      </c>
      <c r="O28" s="136">
        <v>6.3562310351911527E-5</v>
      </c>
      <c r="P28" s="136">
        <v>7.2250707811557819E-4</v>
      </c>
      <c r="Q28" s="136">
        <v>1.61531733084429E-5</v>
      </c>
      <c r="R28" s="136">
        <v>2.5779694611530162E-3</v>
      </c>
      <c r="S28" s="136">
        <v>6.3933781690521371E-2</v>
      </c>
      <c r="T28" s="136">
        <v>2.6574656587751546E-3</v>
      </c>
      <c r="U28" s="136">
        <v>1.4297463485777682E-5</v>
      </c>
      <c r="V28" s="136">
        <v>3.9087771482269419E-2</v>
      </c>
      <c r="W28" s="136">
        <v>7.7174300000000001E-2</v>
      </c>
      <c r="X28" s="136">
        <v>2.1135871093000001E-3</v>
      </c>
      <c r="Y28" s="136">
        <v>2.4071983162000004E-3</v>
      </c>
      <c r="Z28" s="136">
        <v>1.8433158269000002E-3</v>
      </c>
      <c r="AA28" s="136">
        <v>2.0396586556999997E-3</v>
      </c>
      <c r="AB28" s="136">
        <v>8.4037599080999999E-3</v>
      </c>
      <c r="AC28" s="136">
        <v>3.5969700000000002E-5</v>
      </c>
      <c r="AD28" s="136">
        <v>9.0621999999999994E-6</v>
      </c>
      <c r="AE28" s="137"/>
      <c r="AF28" s="138">
        <v>5315.4487749259997</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22.013347445583108</v>
      </c>
      <c r="F29" s="136">
        <v>2.0800605911192873</v>
      </c>
      <c r="G29" s="136">
        <v>1.1584448232726583</v>
      </c>
      <c r="H29" s="136">
        <v>7.4521277121272853E-3</v>
      </c>
      <c r="I29" s="136">
        <v>0.85178301009495627</v>
      </c>
      <c r="J29" s="136">
        <v>0.85178301009495627</v>
      </c>
      <c r="K29" s="136">
        <v>0.85178301009495627</v>
      </c>
      <c r="L29" s="136">
        <v>0.44866976384664808</v>
      </c>
      <c r="M29" s="136">
        <v>6.0026071448066229</v>
      </c>
      <c r="N29" s="136">
        <v>0.11162073768072225</v>
      </c>
      <c r="O29" s="136">
        <v>5.6678504280015567E-5</v>
      </c>
      <c r="P29" s="136">
        <v>2.9104238589793691E-3</v>
      </c>
      <c r="Q29" s="136">
        <v>5.6211837904389625E-5</v>
      </c>
      <c r="R29" s="136">
        <v>1.1361265289584831E-2</v>
      </c>
      <c r="S29" s="136">
        <v>0.27909177171936483</v>
      </c>
      <c r="T29" s="136">
        <v>1.1493200189433334E-2</v>
      </c>
      <c r="U29" s="136">
        <v>5.5256233043927391E-5</v>
      </c>
      <c r="V29" s="136">
        <v>0.16984410221186072</v>
      </c>
      <c r="W29" s="136">
        <v>0.16313529999999998</v>
      </c>
      <c r="X29" s="136">
        <v>2.3305093114000001E-3</v>
      </c>
      <c r="Y29" s="136">
        <v>1.4112528607500001E-2</v>
      </c>
      <c r="Z29" s="136">
        <v>1.57697796734E-2</v>
      </c>
      <c r="AA29" s="136">
        <v>3.6252367064000001E-3</v>
      </c>
      <c r="AB29" s="136">
        <v>3.5838054298700003E-2</v>
      </c>
      <c r="AC29" s="136">
        <v>6.0456299999999999E-5</v>
      </c>
      <c r="AD29" s="136">
        <v>2.9276800000000001E-5</v>
      </c>
      <c r="AE29" s="137"/>
      <c r="AF29" s="138">
        <v>23132.756020896199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8.1765697798063003E-2</v>
      </c>
      <c r="F30" s="136">
        <v>0.72704582059641043</v>
      </c>
      <c r="G30" s="136">
        <v>7.8435932579085481E-3</v>
      </c>
      <c r="H30" s="136">
        <v>6.5401851131673822E-4</v>
      </c>
      <c r="I30" s="136">
        <v>1.3714597766326291E-2</v>
      </c>
      <c r="J30" s="136">
        <v>1.3714597766326291E-2</v>
      </c>
      <c r="K30" s="136">
        <v>1.3714597766326291E-2</v>
      </c>
      <c r="L30" s="136">
        <v>2.0888103201235171E-3</v>
      </c>
      <c r="M30" s="136">
        <v>4.7766142613395459</v>
      </c>
      <c r="N30" s="136">
        <v>0.13503061935922614</v>
      </c>
      <c r="O30" s="136">
        <v>4.0849479206997666E-5</v>
      </c>
      <c r="P30" s="136">
        <v>1.0304428123488295E-4</v>
      </c>
      <c r="Q30" s="136">
        <v>8.3871572391440544E-6</v>
      </c>
      <c r="R30" s="136">
        <v>2.2804029470988913E-4</v>
      </c>
      <c r="S30" s="136">
        <v>5.9484058206390475E-3</v>
      </c>
      <c r="T30" s="136">
        <v>2.6422770677381066E-4</v>
      </c>
      <c r="U30" s="136">
        <v>4.1032929502967303E-6</v>
      </c>
      <c r="V30" s="136">
        <v>8.76753412538607E-2</v>
      </c>
      <c r="W30" s="136">
        <v>9.2695E-3</v>
      </c>
      <c r="X30" s="136">
        <v>1.2297750230000001E-4</v>
      </c>
      <c r="Y30" s="136">
        <v>1.9564270429999999E-4</v>
      </c>
      <c r="Z30" s="136">
        <v>8.4753422600000004E-5</v>
      </c>
      <c r="AA30" s="136">
        <v>2.2486527640000001E-4</v>
      </c>
      <c r="AB30" s="136">
        <v>6.2823890559999998E-4</v>
      </c>
      <c r="AC30" s="136">
        <v>9.2698000000000006E-6</v>
      </c>
      <c r="AD30" s="136">
        <v>6.1004000000000001E-6</v>
      </c>
      <c r="AE30" s="137"/>
      <c r="AF30" s="138">
        <v>508.0568489085</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3.9300730870010705</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0.1704668839157745</v>
      </c>
      <c r="J32" s="136">
        <v>0.31989534676512571</v>
      </c>
      <c r="K32" s="136">
        <v>0.41877407821479778</v>
      </c>
      <c r="L32" s="136">
        <v>1.7558089043324773E-2</v>
      </c>
      <c r="M32" s="136" t="s">
        <v>385</v>
      </c>
      <c r="N32" s="136">
        <v>0.44529858293617502</v>
      </c>
      <c r="O32" s="136">
        <v>2.0479288322189097E-3</v>
      </c>
      <c r="P32" s="136" t="s">
        <v>395</v>
      </c>
      <c r="Q32" s="136">
        <v>1.3547335394053452E-12</v>
      </c>
      <c r="R32" s="136">
        <v>0.16516056368227688</v>
      </c>
      <c r="S32" s="136">
        <v>3.6175799288142652</v>
      </c>
      <c r="T32" s="136">
        <v>2.6023785442571376E-2</v>
      </c>
      <c r="U32" s="136">
        <v>3.4093376783154916E-3</v>
      </c>
      <c r="V32" s="136">
        <v>1.3547335394053446</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13625.8963468116</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9.6981267475486493E-2</v>
      </c>
      <c r="J33" s="136">
        <v>0.1795949397694194</v>
      </c>
      <c r="K33" s="136">
        <v>0.3591898795388388</v>
      </c>
      <c r="L33" s="136">
        <v>3.807412723111696E-3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13625.8963468116</v>
      </c>
      <c r="AL33" s="147" t="s">
        <v>382</v>
      </c>
    </row>
    <row r="34" spans="1:38" s="2" customFormat="1" ht="26.25" customHeight="1" thickBot="1" x14ac:dyDescent="0.25">
      <c r="A34" s="63" t="s">
        <v>70</v>
      </c>
      <c r="B34" s="63" t="s">
        <v>93</v>
      </c>
      <c r="C34" s="64" t="s">
        <v>94</v>
      </c>
      <c r="D34" s="65"/>
      <c r="E34" s="136">
        <v>3.0929938268506896</v>
      </c>
      <c r="F34" s="136">
        <v>0.27447368883312423</v>
      </c>
      <c r="G34" s="136">
        <v>1.1805319949811793E-3</v>
      </c>
      <c r="H34" s="136">
        <v>4.131861982434128E-4</v>
      </c>
      <c r="I34" s="136">
        <v>8.0866441656210791E-2</v>
      </c>
      <c r="J34" s="136">
        <v>8.4998303638644912E-2</v>
      </c>
      <c r="K34" s="136">
        <v>8.9720431618569629E-2</v>
      </c>
      <c r="L34" s="136">
        <v>5.2563187076537017E-2</v>
      </c>
      <c r="M34" s="136">
        <v>0.63158461731493087</v>
      </c>
      <c r="N34" s="136" t="s">
        <v>395</v>
      </c>
      <c r="O34" s="136">
        <v>5.9026599749058967E-4</v>
      </c>
      <c r="P34" s="136" t="s">
        <v>395</v>
      </c>
      <c r="Q34" s="136" t="s">
        <v>395</v>
      </c>
      <c r="R34" s="136">
        <v>2.9513299874529483E-3</v>
      </c>
      <c r="S34" s="136">
        <v>0.10034521957340024</v>
      </c>
      <c r="T34" s="136">
        <v>4.1318619824341277E-3</v>
      </c>
      <c r="U34" s="136">
        <v>5.9026599749058967E-4</v>
      </c>
      <c r="V34" s="136">
        <v>5.9026599749058967E-2</v>
      </c>
      <c r="W34" s="136">
        <v>5.9026599749058975E-3</v>
      </c>
      <c r="X34" s="136">
        <v>1.7707979924717688E-3</v>
      </c>
      <c r="Y34" s="136">
        <v>2.9513299874529483E-3</v>
      </c>
      <c r="Z34" s="136">
        <v>2.1957895106649938E-6</v>
      </c>
      <c r="AA34" s="136">
        <v>5.0762875784190707E-7</v>
      </c>
      <c r="AB34" s="136">
        <v>4.7248313981932246E-3</v>
      </c>
      <c r="AC34" s="136">
        <v>4.7221279799247176E-4</v>
      </c>
      <c r="AD34" s="136">
        <v>0.59026599749058961</v>
      </c>
      <c r="AE34" s="137"/>
      <c r="AF34" s="138">
        <v>2508.6309999999999</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0.72751968167771197</v>
      </c>
      <c r="F36" s="136">
        <v>2.4770531406429035E-2</v>
      </c>
      <c r="G36" s="136">
        <v>0.18348541782540026</v>
      </c>
      <c r="H36" s="136">
        <v>6.4219896238890085E-5</v>
      </c>
      <c r="I36" s="136">
        <v>5.1375916991112068E-2</v>
      </c>
      <c r="J36" s="136">
        <v>5.6880479525874078E-2</v>
      </c>
      <c r="K36" s="136">
        <v>5.6880479525874078E-2</v>
      </c>
      <c r="L36" s="136">
        <v>6.8256575431048889E-3</v>
      </c>
      <c r="M36" s="136">
        <v>6.7889604595398098E-2</v>
      </c>
      <c r="N36" s="136">
        <v>1.6513687604286021E-3</v>
      </c>
      <c r="O36" s="136">
        <v>1.8348541782540025E-4</v>
      </c>
      <c r="P36" s="136">
        <v>1.8348541782540025E-4</v>
      </c>
      <c r="Q36" s="136">
        <v>6.2385042060636086E-3</v>
      </c>
      <c r="R36" s="136">
        <v>6.6054750417144084E-3</v>
      </c>
      <c r="S36" s="136">
        <v>1.1467838614087516E-2</v>
      </c>
      <c r="T36" s="136">
        <v>0.2935766685206404</v>
      </c>
      <c r="U36" s="136">
        <v>1.9265968871667026E-3</v>
      </c>
      <c r="V36" s="136">
        <v>1.1009125069524015E-2</v>
      </c>
      <c r="W36" s="136">
        <v>4.3119073188969059E-4</v>
      </c>
      <c r="X36" s="136">
        <v>2.752281267381004E-4</v>
      </c>
      <c r="Y36" s="136">
        <v>4.5871354456350065E-4</v>
      </c>
      <c r="Z36" s="136">
        <v>3.4128287715524452E-7</v>
      </c>
      <c r="AA36" s="136">
        <v>7.8898729664922115E-8</v>
      </c>
      <c r="AB36" s="136">
        <v>7.3436185290842119E-4</v>
      </c>
      <c r="AC36" s="136">
        <v>1.2843979247778017E-3</v>
      </c>
      <c r="AD36" s="136">
        <v>5.2293344080239067E-3</v>
      </c>
      <c r="AE36" s="137"/>
      <c r="AF36" s="138">
        <v>389.39683116279343</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3.1148793756483033</v>
      </c>
      <c r="F37" s="136">
        <v>0.12227728545820495</v>
      </c>
      <c r="G37" s="136">
        <v>8.5629596958352282E-4</v>
      </c>
      <c r="H37" s="136" t="s">
        <v>385</v>
      </c>
      <c r="I37" s="136">
        <v>1.0877170237365292E-4</v>
      </c>
      <c r="J37" s="136">
        <v>1.0877170237365292E-4</v>
      </c>
      <c r="K37" s="136">
        <v>1.0877170237365292E-4</v>
      </c>
      <c r="L37" s="136">
        <v>4.3508680949461161E-6</v>
      </c>
      <c r="M37" s="136">
        <v>0.36468918494401481</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17482.759027240954</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2.7270566548133957</v>
      </c>
      <c r="F39" s="136">
        <v>0.22583390937370862</v>
      </c>
      <c r="G39" s="136">
        <v>2.1677197098262675</v>
      </c>
      <c r="H39" s="136" t="s">
        <v>392</v>
      </c>
      <c r="I39" s="136">
        <v>0.82837453007429218</v>
      </c>
      <c r="J39" s="136">
        <v>1.0009484014655086</v>
      </c>
      <c r="K39" s="136">
        <v>1.4734063982556571</v>
      </c>
      <c r="L39" s="136">
        <v>7.0622256054744911E-2</v>
      </c>
      <c r="M39" s="136">
        <v>4.3004716385587116</v>
      </c>
      <c r="N39" s="136">
        <v>0.49314720128121081</v>
      </c>
      <c r="O39" s="136">
        <v>1.1385137320045953E-2</v>
      </c>
      <c r="P39" s="136">
        <v>2.5918941202537838E-2</v>
      </c>
      <c r="Q39" s="136">
        <v>1.6447683591466662E-2</v>
      </c>
      <c r="R39" s="136">
        <v>5.4826773819190523E-2</v>
      </c>
      <c r="S39" s="136">
        <v>6.8827585077116837E-2</v>
      </c>
      <c r="T39" s="136">
        <v>6.301824226851005E-2</v>
      </c>
      <c r="U39" s="136">
        <v>6.4959883128335328E-3</v>
      </c>
      <c r="V39" s="136">
        <v>0.9130365146764321</v>
      </c>
      <c r="W39" s="136">
        <v>0.88804154114447298</v>
      </c>
      <c r="X39" s="136">
        <v>0.21084831161338619</v>
      </c>
      <c r="Y39" s="136">
        <v>0.27880318713135027</v>
      </c>
      <c r="Z39" s="136">
        <v>0.12001364192924041</v>
      </c>
      <c r="AA39" s="136">
        <v>9.787608985770839E-2</v>
      </c>
      <c r="AB39" s="136">
        <v>0.70754123053168527</v>
      </c>
      <c r="AC39" s="136">
        <v>3.7116548436382942E-3</v>
      </c>
      <c r="AD39" s="136">
        <v>0.51514151850844037</v>
      </c>
      <c r="AE39" s="137"/>
      <c r="AF39" s="138">
        <v>367.75795020315024</v>
      </c>
      <c r="AG39" s="138">
        <v>3598.3878916352537</v>
      </c>
      <c r="AH39" s="138">
        <v>42934.261211485369</v>
      </c>
      <c r="AI39" s="138">
        <v>216.78394553984012</v>
      </c>
      <c r="AJ39" s="138" t="s">
        <v>392</v>
      </c>
      <c r="AK39" s="138" t="s">
        <v>385</v>
      </c>
      <c r="AL39" s="147" t="s">
        <v>49</v>
      </c>
    </row>
    <row r="40" spans="1:38" s="2" customFormat="1" ht="26.25" customHeight="1" thickBot="1" x14ac:dyDescent="0.25">
      <c r="A40" s="63" t="s">
        <v>70</v>
      </c>
      <c r="B40" s="63" t="s">
        <v>105</v>
      </c>
      <c r="C40" s="64" t="s">
        <v>361</v>
      </c>
      <c r="D40" s="65"/>
      <c r="E40" s="136">
        <v>0.12847668749999999</v>
      </c>
      <c r="F40" s="136">
        <v>1.32969375E-2</v>
      </c>
      <c r="G40" s="136">
        <v>7.8750000000000003E-5</v>
      </c>
      <c r="H40" s="136">
        <v>3.15E-5</v>
      </c>
      <c r="I40" s="136">
        <v>8.2845000000000002E-3</v>
      </c>
      <c r="J40" s="136">
        <v>8.2845000000000002E-3</v>
      </c>
      <c r="K40" s="136">
        <v>8.2845000000000002E-3</v>
      </c>
      <c r="L40" s="136">
        <v>5.1423750000000002E-3</v>
      </c>
      <c r="M40" s="136">
        <v>4.2422624999999999E-2</v>
      </c>
      <c r="N40" s="136" t="s">
        <v>395</v>
      </c>
      <c r="O40" s="136">
        <v>3.9375000000000002E-5</v>
      </c>
      <c r="P40" s="136" t="s">
        <v>395</v>
      </c>
      <c r="Q40" s="136" t="s">
        <v>395</v>
      </c>
      <c r="R40" s="136">
        <v>1.9687500000000003E-4</v>
      </c>
      <c r="S40" s="136">
        <v>6.69375E-3</v>
      </c>
      <c r="T40" s="136">
        <v>2.7562499999999999E-4</v>
      </c>
      <c r="U40" s="136">
        <v>3.9375000000000002E-5</v>
      </c>
      <c r="V40" s="136">
        <v>3.9375E-3</v>
      </c>
      <c r="W40" s="136" t="s">
        <v>395</v>
      </c>
      <c r="X40" s="136">
        <v>1.18125E-4</v>
      </c>
      <c r="Y40" s="136">
        <v>1.96875E-4</v>
      </c>
      <c r="Z40" s="136" t="s">
        <v>395</v>
      </c>
      <c r="AA40" s="136" t="s">
        <v>395</v>
      </c>
      <c r="AB40" s="136">
        <v>3.1500000000000001E-4</v>
      </c>
      <c r="AC40" s="136" t="s">
        <v>395</v>
      </c>
      <c r="AD40" s="136" t="s">
        <v>395</v>
      </c>
      <c r="AE40" s="137"/>
      <c r="AF40" s="138">
        <v>167.12499999999983</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3.6666794685674753</v>
      </c>
      <c r="F41" s="136">
        <v>45.578622694747672</v>
      </c>
      <c r="G41" s="136">
        <v>6.8239706533222257</v>
      </c>
      <c r="H41" s="136">
        <v>0.80542373621689656</v>
      </c>
      <c r="I41" s="136">
        <v>23.937890028539965</v>
      </c>
      <c r="J41" s="136">
        <v>24.370603319953258</v>
      </c>
      <c r="K41" s="136">
        <v>26.454405938068952</v>
      </c>
      <c r="L41" s="136">
        <v>1.9436052798329684</v>
      </c>
      <c r="M41" s="136">
        <v>223.31138989094777</v>
      </c>
      <c r="N41" s="136">
        <v>0.38102303693746725</v>
      </c>
      <c r="O41" s="136">
        <v>0.12269669662195845</v>
      </c>
      <c r="P41" s="136">
        <v>0.12471077129394437</v>
      </c>
      <c r="Q41" s="136">
        <v>0.15884039560610011</v>
      </c>
      <c r="R41" s="136">
        <v>0.85422953736487395</v>
      </c>
      <c r="S41" s="136">
        <v>0.17888779689315504</v>
      </c>
      <c r="T41" s="136">
        <v>0.1145689028651084</v>
      </c>
      <c r="U41" s="136">
        <v>4.9475854147448019E-2</v>
      </c>
      <c r="V41" s="136">
        <v>2.8670897742942301</v>
      </c>
      <c r="W41" s="136">
        <v>4.6054077168980028</v>
      </c>
      <c r="X41" s="136">
        <v>4.8231200525047324</v>
      </c>
      <c r="Y41" s="136">
        <v>3.4019530864783842</v>
      </c>
      <c r="Z41" s="136">
        <v>1.978004874685481</v>
      </c>
      <c r="AA41" s="136">
        <v>2.5413474381856487</v>
      </c>
      <c r="AB41" s="136">
        <v>12.744425451854248</v>
      </c>
      <c r="AC41" s="136">
        <v>3.2447564368512185</v>
      </c>
      <c r="AD41" s="136">
        <v>0.1744028741479714</v>
      </c>
      <c r="AE41" s="137"/>
      <c r="AF41" s="138">
        <v>1059</v>
      </c>
      <c r="AG41" s="138">
        <v>11325.553574450545</v>
      </c>
      <c r="AH41" s="138">
        <v>55954.719877362535</v>
      </c>
      <c r="AI41" s="138">
        <v>11896.477622950701</v>
      </c>
      <c r="AJ41" s="138" t="s">
        <v>392</v>
      </c>
      <c r="AK41" s="138" t="s">
        <v>385</v>
      </c>
      <c r="AL41" s="147" t="s">
        <v>49</v>
      </c>
    </row>
    <row r="42" spans="1:38" s="2" customFormat="1" ht="26.25" customHeight="1" thickBot="1" x14ac:dyDescent="0.25">
      <c r="A42" s="63" t="s">
        <v>70</v>
      </c>
      <c r="B42" s="63" t="s">
        <v>107</v>
      </c>
      <c r="C42" s="64" t="s">
        <v>108</v>
      </c>
      <c r="D42" s="65"/>
      <c r="E42" s="136">
        <v>7.9945725600000017E-2</v>
      </c>
      <c r="F42" s="136">
        <v>4.8741146400000018E-2</v>
      </c>
      <c r="G42" s="136">
        <v>8.3856000000000018E-5</v>
      </c>
      <c r="H42" s="136">
        <v>2.4627200000000007E-5</v>
      </c>
      <c r="I42" s="136">
        <v>4.4821776000000006E-3</v>
      </c>
      <c r="J42" s="136">
        <v>4.4821776000000006E-3</v>
      </c>
      <c r="K42" s="136">
        <v>4.4821776000000006E-3</v>
      </c>
      <c r="L42" s="136">
        <v>2.5828144000000003E-3</v>
      </c>
      <c r="M42" s="136">
        <v>1.7381563344000004</v>
      </c>
      <c r="N42" s="136" t="s">
        <v>395</v>
      </c>
      <c r="O42" s="136">
        <v>4.1928000000000009E-5</v>
      </c>
      <c r="P42" s="136" t="s">
        <v>395</v>
      </c>
      <c r="Q42" s="136" t="s">
        <v>395</v>
      </c>
      <c r="R42" s="136">
        <v>2.0964000000000009E-4</v>
      </c>
      <c r="S42" s="136">
        <v>7.1277600000000012E-3</v>
      </c>
      <c r="T42" s="136">
        <v>2.9349600000000008E-4</v>
      </c>
      <c r="U42" s="136">
        <v>4.1928000000000009E-5</v>
      </c>
      <c r="V42" s="136">
        <v>4.1928000000000009E-3</v>
      </c>
      <c r="W42" s="136" t="s">
        <v>395</v>
      </c>
      <c r="X42" s="136">
        <v>1.4807200000000004E-4</v>
      </c>
      <c r="Y42" s="136">
        <v>1.8735200000000003E-4</v>
      </c>
      <c r="Z42" s="136" t="s">
        <v>395</v>
      </c>
      <c r="AA42" s="136" t="s">
        <v>395</v>
      </c>
      <c r="AB42" s="136">
        <v>3.3542400000000007E-4</v>
      </c>
      <c r="AC42" s="136" t="s">
        <v>395</v>
      </c>
      <c r="AD42" s="136" t="s">
        <v>395</v>
      </c>
      <c r="AE42" s="137"/>
      <c r="AF42" s="138">
        <v>179.19928888888884</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0.11410995085947061</v>
      </c>
      <c r="F43" s="136">
        <v>2.9540393806809322E-2</v>
      </c>
      <c r="G43" s="136">
        <v>0.15373280077378224</v>
      </c>
      <c r="H43" s="136" t="s">
        <v>395</v>
      </c>
      <c r="I43" s="136">
        <v>3.2189354019128251E-2</v>
      </c>
      <c r="J43" s="136">
        <v>7.348691593679535E-2</v>
      </c>
      <c r="K43" s="136">
        <v>0.16073291147978286</v>
      </c>
      <c r="L43" s="136">
        <v>4.7830883064726958E-3</v>
      </c>
      <c r="M43" s="136">
        <v>0.29149773870122214</v>
      </c>
      <c r="N43" s="136">
        <v>6.3089651312745243E-2</v>
      </c>
      <c r="O43" s="136">
        <v>1.0039275406985325E-3</v>
      </c>
      <c r="P43" s="136">
        <v>2.5679628870339051E-3</v>
      </c>
      <c r="Q43" s="136">
        <v>1.7606711244549547E-3</v>
      </c>
      <c r="R43" s="136">
        <v>5.8997144774669205E-3</v>
      </c>
      <c r="S43" s="136">
        <v>9.4117831933648883E-3</v>
      </c>
      <c r="T43" s="136">
        <v>1.5737628297209476E-2</v>
      </c>
      <c r="U43" s="136">
        <v>6.9550642069289776E-4</v>
      </c>
      <c r="V43" s="136">
        <v>9.769036822918982E-2</v>
      </c>
      <c r="W43" s="136">
        <v>0.12031930941744343</v>
      </c>
      <c r="X43" s="136">
        <v>2.9799438135329266E-2</v>
      </c>
      <c r="Y43" s="136">
        <v>3.8995265858368412E-2</v>
      </c>
      <c r="Z43" s="136">
        <v>1.5515577563850014E-2</v>
      </c>
      <c r="AA43" s="136">
        <v>1.241677363009037E-2</v>
      </c>
      <c r="AB43" s="136">
        <v>9.6727055187638036E-2</v>
      </c>
      <c r="AC43" s="136">
        <v>2.4596459779663044E-4</v>
      </c>
      <c r="AD43" s="136">
        <v>5.7706718221879477E-2</v>
      </c>
      <c r="AE43" s="137"/>
      <c r="AF43" s="138">
        <v>56.098593527862285</v>
      </c>
      <c r="AG43" s="138">
        <v>200.61660360761027</v>
      </c>
      <c r="AH43" s="138">
        <v>1075.9747637540959</v>
      </c>
      <c r="AI43" s="138">
        <v>75.128473107145922</v>
      </c>
      <c r="AJ43" s="138" t="s">
        <v>392</v>
      </c>
      <c r="AK43" s="138" t="s">
        <v>385</v>
      </c>
      <c r="AL43" s="147" t="s">
        <v>49</v>
      </c>
    </row>
    <row r="44" spans="1:38" s="2" customFormat="1" ht="26.25" customHeight="1" thickBot="1" x14ac:dyDescent="0.25">
      <c r="A44" s="63" t="s">
        <v>70</v>
      </c>
      <c r="B44" s="63" t="s">
        <v>111</v>
      </c>
      <c r="C44" s="64" t="s">
        <v>112</v>
      </c>
      <c r="D44" s="65"/>
      <c r="E44" s="136">
        <v>3.3804554421039845</v>
      </c>
      <c r="F44" s="136">
        <v>0.52995201120175361</v>
      </c>
      <c r="G44" s="136">
        <v>2.1215585048094503E-3</v>
      </c>
      <c r="H44" s="136">
        <v>8.0843735541215225E-4</v>
      </c>
      <c r="I44" s="136">
        <v>0.18528539656641926</v>
      </c>
      <c r="J44" s="136">
        <v>0.18528539656641926</v>
      </c>
      <c r="K44" s="136">
        <v>0.18528539656641926</v>
      </c>
      <c r="L44" s="136">
        <v>0.10677127261658358</v>
      </c>
      <c r="M44" s="136">
        <v>8.8408953524899552</v>
      </c>
      <c r="N44" s="136" t="s">
        <v>395</v>
      </c>
      <c r="O44" s="136">
        <v>1.0607792524047251E-3</v>
      </c>
      <c r="P44" s="136" t="s">
        <v>395</v>
      </c>
      <c r="Q44" s="136" t="s">
        <v>395</v>
      </c>
      <c r="R44" s="136">
        <v>5.3038962620236265E-3</v>
      </c>
      <c r="S44" s="136">
        <v>0.18033247290880328</v>
      </c>
      <c r="T44" s="136">
        <v>7.4254547668330777E-3</v>
      </c>
      <c r="U44" s="136">
        <v>1.0607792524047251E-3</v>
      </c>
      <c r="V44" s="136">
        <v>0.10607792524047252</v>
      </c>
      <c r="W44" s="136" t="s">
        <v>395</v>
      </c>
      <c r="X44" s="136">
        <v>3.2828028734932456E-3</v>
      </c>
      <c r="Y44" s="136">
        <v>5.2034311457445559E-3</v>
      </c>
      <c r="Z44" s="136" t="s">
        <v>395</v>
      </c>
      <c r="AA44" s="136" t="s">
        <v>395</v>
      </c>
      <c r="AB44" s="136">
        <v>8.4862340192378011E-3</v>
      </c>
      <c r="AC44" s="136" t="s">
        <v>395</v>
      </c>
      <c r="AD44" s="136" t="s">
        <v>395</v>
      </c>
      <c r="AE44" s="137"/>
      <c r="AF44" s="138">
        <v>4508</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0.19094002193395876</v>
      </c>
      <c r="F46" s="136">
        <v>6.9802002767049617E-3</v>
      </c>
      <c r="G46" s="136">
        <v>0.33164849961149312</v>
      </c>
      <c r="H46" s="136">
        <v>5.4516845239867108E-3</v>
      </c>
      <c r="I46" s="136">
        <v>3.9510526726866425E-2</v>
      </c>
      <c r="J46" s="136">
        <v>5.2669040878088054E-2</v>
      </c>
      <c r="K46" s="136">
        <v>9.9788882190224554E-2</v>
      </c>
      <c r="L46" s="136">
        <v>2.62412824206838E-3</v>
      </c>
      <c r="M46" s="136">
        <v>0.23077856297209834</v>
      </c>
      <c r="N46" s="136">
        <v>9.6079661714133582E-2</v>
      </c>
      <c r="O46" s="136">
        <v>1.2129201677898841E-3</v>
      </c>
      <c r="P46" s="136">
        <v>6.4452261502687949E-3</v>
      </c>
      <c r="Q46" s="136">
        <v>3.4482472212619742E-3</v>
      </c>
      <c r="R46" s="136">
        <v>1.1960994147896349E-2</v>
      </c>
      <c r="S46" s="136">
        <v>1.1875806301519768E-2</v>
      </c>
      <c r="T46" s="136">
        <v>1.8010438986680897E-2</v>
      </c>
      <c r="U46" s="136">
        <v>1.5338429387303605E-3</v>
      </c>
      <c r="V46" s="136">
        <v>0.14530147480247543</v>
      </c>
      <c r="W46" s="136">
        <v>0.1399635352425424</v>
      </c>
      <c r="X46" s="136">
        <v>2.9502080571679013E-2</v>
      </c>
      <c r="Y46" s="136">
        <v>3.9140114342933414E-2</v>
      </c>
      <c r="Z46" s="136">
        <v>1.7219700862197956E-2</v>
      </c>
      <c r="AA46" s="136">
        <v>1.3479136113124967E-2</v>
      </c>
      <c r="AB46" s="136">
        <v>9.9341031889935316E-2</v>
      </c>
      <c r="AC46" s="136">
        <v>4.730000704674002E-4</v>
      </c>
      <c r="AD46" s="136">
        <v>0.12605855579088243</v>
      </c>
      <c r="AE46" s="137"/>
      <c r="AF46" s="138">
        <v>9.9907287753294476</v>
      </c>
      <c r="AG46" s="138">
        <v>312.04889561248007</v>
      </c>
      <c r="AH46" s="138">
        <v>1990.2928441884167</v>
      </c>
      <c r="AI46" s="138">
        <v>200.90973189247998</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11.742599999999999</v>
      </c>
      <c r="G48" s="136" t="s">
        <v>385</v>
      </c>
      <c r="H48" s="136" t="s">
        <v>385</v>
      </c>
      <c r="I48" s="136">
        <v>0.15656800000000001</v>
      </c>
      <c r="J48" s="136">
        <v>1.0959760000000001</v>
      </c>
      <c r="K48" s="136">
        <v>2.3093780000000002</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3.9142000000000001</v>
      </c>
      <c r="AL48" s="147" t="s">
        <v>400</v>
      </c>
    </row>
    <row r="49" spans="1:38" s="2" customFormat="1" ht="26.25" customHeight="1" thickBot="1" x14ac:dyDescent="0.25">
      <c r="A49" s="63" t="s">
        <v>119</v>
      </c>
      <c r="B49" s="63" t="s">
        <v>122</v>
      </c>
      <c r="C49" s="64" t="s">
        <v>123</v>
      </c>
      <c r="D49" s="65"/>
      <c r="E49" s="136">
        <v>1.557E-3</v>
      </c>
      <c r="F49" s="136">
        <v>1.3321E-2</v>
      </c>
      <c r="G49" s="136">
        <v>1.384E-3</v>
      </c>
      <c r="H49" s="136">
        <v>6.4009999999999996E-3</v>
      </c>
      <c r="I49" s="136">
        <v>0.10553</v>
      </c>
      <c r="J49" s="136">
        <v>0.25257999999999997</v>
      </c>
      <c r="K49" s="136">
        <v>0.6003099999999999</v>
      </c>
      <c r="L49" s="136">
        <v>5.1709699999999997E-2</v>
      </c>
      <c r="M49" s="136">
        <v>0.79579999999999995</v>
      </c>
      <c r="N49" s="136">
        <v>0.65739999999999998</v>
      </c>
      <c r="O49" s="136">
        <v>1.2110000000000001E-2</v>
      </c>
      <c r="P49" s="136">
        <v>2.0760000000000001E-2</v>
      </c>
      <c r="Q49" s="136">
        <v>2.249E-2</v>
      </c>
      <c r="R49" s="136">
        <v>0.29410000000000003</v>
      </c>
      <c r="S49" s="136">
        <v>8.3040000000000003E-2</v>
      </c>
      <c r="T49" s="136">
        <v>0.20759999999999998</v>
      </c>
      <c r="U49" s="136">
        <v>2.768E-2</v>
      </c>
      <c r="V49" s="136">
        <v>0.38059999999999999</v>
      </c>
      <c r="W49" s="136">
        <v>5.1899999999999995</v>
      </c>
      <c r="X49" s="136">
        <v>0.27679999999999999</v>
      </c>
      <c r="Y49" s="136">
        <v>0.34600000000000003</v>
      </c>
      <c r="Z49" s="136">
        <v>0.17300000000000001</v>
      </c>
      <c r="AA49" s="136">
        <v>0.12110000000000001</v>
      </c>
      <c r="AB49" s="136">
        <v>0.91690000000000005</v>
      </c>
      <c r="AC49" s="136" t="s">
        <v>395</v>
      </c>
      <c r="AD49" s="136" t="s">
        <v>395</v>
      </c>
      <c r="AE49" s="137"/>
      <c r="AF49" s="138" t="s">
        <v>385</v>
      </c>
      <c r="AG49" s="138" t="s">
        <v>385</v>
      </c>
      <c r="AH49" s="138" t="s">
        <v>385</v>
      </c>
      <c r="AI49" s="138" t="s">
        <v>385</v>
      </c>
      <c r="AJ49" s="138" t="s">
        <v>385</v>
      </c>
      <c r="AK49" s="138">
        <v>1.73</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0.88685999999999998</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11.154</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2.7162600000000002E-2</v>
      </c>
      <c r="O52" s="136">
        <v>2.7162600000000002E-2</v>
      </c>
      <c r="P52" s="136">
        <v>2.7162600000000002E-2</v>
      </c>
      <c r="Q52" s="136">
        <v>2.7162600000000002E-2</v>
      </c>
      <c r="R52" s="136">
        <v>2.7162600000000002E-2</v>
      </c>
      <c r="S52" s="136">
        <v>2.7162600000000002E-2</v>
      </c>
      <c r="T52" s="136">
        <v>2.7162600000000002E-2</v>
      </c>
      <c r="U52" s="136">
        <v>2.7162600000000002E-2</v>
      </c>
      <c r="V52" s="136">
        <v>2.7162600000000002E-2</v>
      </c>
      <c r="W52" s="136">
        <v>3.0358199999999998E-2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5.3259999999999996</v>
      </c>
      <c r="AL52" s="147" t="s">
        <v>404</v>
      </c>
    </row>
    <row r="53" spans="1:38" s="2" customFormat="1" ht="26.25" customHeight="1" thickBot="1" x14ac:dyDescent="0.25">
      <c r="A53" s="63" t="s">
        <v>119</v>
      </c>
      <c r="B53" s="67" t="s">
        <v>129</v>
      </c>
      <c r="C53" s="69" t="s">
        <v>130</v>
      </c>
      <c r="D53" s="66"/>
      <c r="E53" s="136" t="s">
        <v>385</v>
      </c>
      <c r="F53" s="136">
        <v>2.8945202525911</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1.44726012629555</v>
      </c>
      <c r="AL53" s="147" t="s">
        <v>405</v>
      </c>
    </row>
    <row r="54" spans="1:38" s="2" customFormat="1" ht="37.5" customHeight="1" thickBot="1" x14ac:dyDescent="0.25">
      <c r="A54" s="63" t="s">
        <v>119</v>
      </c>
      <c r="B54" s="67" t="s">
        <v>131</v>
      </c>
      <c r="C54" s="69" t="s">
        <v>132</v>
      </c>
      <c r="D54" s="66"/>
      <c r="E54" s="136" t="s">
        <v>385</v>
      </c>
      <c r="F54" s="136">
        <v>0.89568541599999996</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77578.600000000006</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6.4119235415704343E-2</v>
      </c>
      <c r="J57" s="136">
        <v>0.15125853132721714</v>
      </c>
      <c r="K57" s="136">
        <v>0.37231513304113811</v>
      </c>
      <c r="L57" s="136">
        <v>1.9235770624711301E-3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2352</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5.2706387471845627E-3</v>
      </c>
      <c r="J58" s="136">
        <v>6.3247654768699618E-2</v>
      </c>
      <c r="K58" s="136">
        <v>0.52706380724134394</v>
      </c>
      <c r="L58" s="136">
        <v>2.4244938237048987E-5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685</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9.0310952100987871E-2</v>
      </c>
      <c r="J59" s="136">
        <v>9.4280664281251064E-2</v>
      </c>
      <c r="K59" s="136">
        <v>9.9242804506580073E-2</v>
      </c>
      <c r="L59" s="136">
        <v>5.5992790302612478E-5</v>
      </c>
      <c r="M59" s="136" t="s">
        <v>394</v>
      </c>
      <c r="N59" s="136">
        <v>0.31004360789161745</v>
      </c>
      <c r="O59" s="136">
        <v>7.3480934035442735E-3</v>
      </c>
      <c r="P59" s="136">
        <v>7.3826180999999984E-4</v>
      </c>
      <c r="Q59" s="136">
        <v>1.7757892391898657E-2</v>
      </c>
      <c r="R59" s="136">
        <v>2.2656621327594842E-2</v>
      </c>
      <c r="S59" s="136">
        <v>1.7226108899999998E-3</v>
      </c>
      <c r="T59" s="136">
        <v>1.4696186807088547E-2</v>
      </c>
      <c r="U59" s="136">
        <v>9.1851167544303419E-2</v>
      </c>
      <c r="V59" s="136">
        <v>9.1052289899999972E-2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246.08726999999993</v>
      </c>
      <c r="AL59" s="147" t="s">
        <v>410</v>
      </c>
    </row>
    <row r="60" spans="1:38" s="2" customFormat="1" ht="26.25" customHeight="1" thickBot="1" x14ac:dyDescent="0.25">
      <c r="A60" s="63" t="s">
        <v>53</v>
      </c>
      <c r="B60" s="71" t="s">
        <v>142</v>
      </c>
      <c r="C60" s="64" t="s">
        <v>143</v>
      </c>
      <c r="D60" s="110"/>
      <c r="E60" s="136">
        <v>8.9038434861368112E-3</v>
      </c>
      <c r="F60" s="136">
        <v>1.8086567721478777E-4</v>
      </c>
      <c r="G60" s="136">
        <v>7.5189355461674282E-3</v>
      </c>
      <c r="H60" s="136" t="s">
        <v>385</v>
      </c>
      <c r="I60" s="136">
        <v>1.9732195424365146E-3</v>
      </c>
      <c r="J60" s="136">
        <v>2.3673530719089859E-2</v>
      </c>
      <c r="K60" s="136">
        <v>0.1972720867902413</v>
      </c>
      <c r="L60" s="136" t="s">
        <v>385</v>
      </c>
      <c r="M60" s="136">
        <v>2.4281731673555584E-2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20.728021905922333</v>
      </c>
      <c r="AG60" s="138">
        <v>25.40372576</v>
      </c>
      <c r="AH60" s="138">
        <v>19.176182018719999</v>
      </c>
      <c r="AI60" s="138" t="s">
        <v>392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2.263549180353917E-2</v>
      </c>
      <c r="J61" s="136">
        <v>0.22635491803539171</v>
      </c>
      <c r="K61" s="136">
        <v>0.75188877066117865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1.1545660924408929</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0.34259718261162353</v>
      </c>
      <c r="F63" s="136">
        <v>0.17412481687160988</v>
      </c>
      <c r="G63" s="136">
        <v>0.18577377326429681</v>
      </c>
      <c r="H63" s="136">
        <v>7.4626494439776459E-4</v>
      </c>
      <c r="I63" s="136">
        <v>0.11162761223411928</v>
      </c>
      <c r="J63" s="136">
        <v>0.11981112607605128</v>
      </c>
      <c r="K63" s="136">
        <v>0.15138121171194288</v>
      </c>
      <c r="L63" s="136" t="s">
        <v>395</v>
      </c>
      <c r="M63" s="136">
        <v>1.3041524437121621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64.303409680000016</v>
      </c>
      <c r="AG63" s="138">
        <v>220.48178002929004</v>
      </c>
      <c r="AH63" s="138">
        <v>1869.8329386948317</v>
      </c>
      <c r="AI63" s="138" t="s">
        <v>392</v>
      </c>
      <c r="AJ63" s="138" t="s">
        <v>385</v>
      </c>
      <c r="AK63" s="138" t="s">
        <v>385</v>
      </c>
      <c r="AL63" s="147" t="s">
        <v>402</v>
      </c>
    </row>
    <row r="64" spans="1:38" s="2" customFormat="1" ht="26.25" customHeight="1" thickBot="1" x14ac:dyDescent="0.25">
      <c r="A64" s="63" t="s">
        <v>53</v>
      </c>
      <c r="B64" s="71" t="s">
        <v>150</v>
      </c>
      <c r="C64" s="64" t="s">
        <v>151</v>
      </c>
      <c r="D64" s="65"/>
      <c r="E64" s="136">
        <v>0.24323750642638273</v>
      </c>
      <c r="F64" s="136">
        <v>4.3717317155977783E-3</v>
      </c>
      <c r="G64" s="136">
        <v>1.2703734262167674E-3</v>
      </c>
      <c r="H64" s="136">
        <v>4.0989999999999993E-3</v>
      </c>
      <c r="I64" s="136">
        <v>2.4166488181340821E-2</v>
      </c>
      <c r="J64" s="136">
        <v>4.0277482016036266E-2</v>
      </c>
      <c r="K64" s="136">
        <v>6.7129137444292192E-2</v>
      </c>
      <c r="L64" s="136" t="s">
        <v>385</v>
      </c>
      <c r="M64" s="136">
        <v>7.9916767492197865E-2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5796.1082639999995</v>
      </c>
      <c r="AI64" s="138" t="s">
        <v>385</v>
      </c>
      <c r="AJ64" s="138" t="s">
        <v>385</v>
      </c>
      <c r="AK64" s="138">
        <v>409.9</v>
      </c>
      <c r="AL64" s="147" t="s">
        <v>414</v>
      </c>
    </row>
    <row r="65" spans="1:38" s="2" customFormat="1" ht="26.25" customHeight="1" thickBot="1" x14ac:dyDescent="0.25">
      <c r="A65" s="63" t="s">
        <v>53</v>
      </c>
      <c r="B65" s="67" t="s">
        <v>152</v>
      </c>
      <c r="C65" s="64" t="s">
        <v>153</v>
      </c>
      <c r="D65" s="65"/>
      <c r="E65" s="136">
        <v>0.18310875116429623</v>
      </c>
      <c r="F65" s="136" t="s">
        <v>385</v>
      </c>
      <c r="G65" s="136" t="s">
        <v>385</v>
      </c>
      <c r="H65" s="136">
        <v>4.1054823791937898E-3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421.32600000000002</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0.2254798890034905</v>
      </c>
      <c r="F67" s="136">
        <v>1.1531834776047476E-5</v>
      </c>
      <c r="G67" s="136">
        <v>1.6521310916351933E-2</v>
      </c>
      <c r="H67" s="136" t="s">
        <v>385</v>
      </c>
      <c r="I67" s="136">
        <v>0.17211197497866948</v>
      </c>
      <c r="J67" s="136">
        <v>0.28685329585769032</v>
      </c>
      <c r="K67" s="136">
        <v>0.4780888325096056</v>
      </c>
      <c r="L67" s="136" t="s">
        <v>395</v>
      </c>
      <c r="M67" s="136">
        <v>7.3141331669791851E-2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230.44690905744002</v>
      </c>
      <c r="AI67" s="138" t="s">
        <v>392</v>
      </c>
      <c r="AJ67" s="138" t="s">
        <v>392</v>
      </c>
      <c r="AK67" s="138">
        <v>96.6</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0.66757420400326095</v>
      </c>
      <c r="F70" s="136">
        <v>2.7988392229791779</v>
      </c>
      <c r="G70" s="136">
        <v>1.5539552719335392</v>
      </c>
      <c r="H70" s="136">
        <v>0.22786918154737704</v>
      </c>
      <c r="I70" s="136">
        <v>0.18077020496724577</v>
      </c>
      <c r="J70" s="136">
        <v>0.28366390569396793</v>
      </c>
      <c r="K70" s="136">
        <v>0.43096832238039923</v>
      </c>
      <c r="L70" s="136">
        <v>3.2538636894104238E-3</v>
      </c>
      <c r="M70" s="136">
        <v>3.9629412259172603</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164.82224156304</v>
      </c>
      <c r="AG70" s="138" t="s">
        <v>392</v>
      </c>
      <c r="AH70" s="138">
        <v>1730.9780453685444</v>
      </c>
      <c r="AI70" s="138" t="s">
        <v>392</v>
      </c>
      <c r="AJ70" s="138" t="s">
        <v>392</v>
      </c>
      <c r="AK70" s="138" t="s">
        <v>385</v>
      </c>
      <c r="AL70" s="147" t="s">
        <v>402</v>
      </c>
    </row>
    <row r="71" spans="1:38" s="2" customFormat="1" ht="26.25" customHeight="1" thickBot="1" x14ac:dyDescent="0.25">
      <c r="A71" s="63" t="s">
        <v>53</v>
      </c>
      <c r="B71" s="63" t="s">
        <v>163</v>
      </c>
      <c r="C71" s="64" t="s">
        <v>164</v>
      </c>
      <c r="D71" s="70"/>
      <c r="E71" s="136">
        <v>6.15199581224338E-5</v>
      </c>
      <c r="F71" s="136">
        <v>3.1856413892787998</v>
      </c>
      <c r="G71" s="136">
        <v>1.9682236881050592E-6</v>
      </c>
      <c r="H71" s="136">
        <v>1.2823969812671046E-4</v>
      </c>
      <c r="I71" s="136">
        <v>1.7347398692304745E-6</v>
      </c>
      <c r="J71" s="136">
        <v>2.173797638040724E-6</v>
      </c>
      <c r="K71" s="136">
        <v>2.1954707427537932E-6</v>
      </c>
      <c r="L71" s="136" t="s">
        <v>395</v>
      </c>
      <c r="M71" s="136">
        <v>1.3132603340427717E-5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402</v>
      </c>
    </row>
    <row r="72" spans="1:38" s="2" customFormat="1" ht="26.25" customHeight="1" thickBot="1" x14ac:dyDescent="0.25">
      <c r="A72" s="63" t="s">
        <v>53</v>
      </c>
      <c r="B72" s="63" t="s">
        <v>165</v>
      </c>
      <c r="C72" s="64" t="s">
        <v>166</v>
      </c>
      <c r="D72" s="65"/>
      <c r="E72" s="136">
        <v>2.8566027225144226</v>
      </c>
      <c r="F72" s="136">
        <v>0.19675333128740738</v>
      </c>
      <c r="G72" s="136">
        <v>6.8051986267390037</v>
      </c>
      <c r="H72" s="136">
        <v>9.5611660874078068E-4</v>
      </c>
      <c r="I72" s="136">
        <v>1.0403552521018258</v>
      </c>
      <c r="J72" s="136">
        <v>1.6455961249478879</v>
      </c>
      <c r="K72" s="136">
        <v>7.0288615538169612</v>
      </c>
      <c r="L72" s="136">
        <v>3.7452789075665726E-3</v>
      </c>
      <c r="M72" s="136">
        <v>55.998452057672182</v>
      </c>
      <c r="N72" s="136">
        <v>17.366631217807324</v>
      </c>
      <c r="O72" s="136">
        <v>7.9167030917687869E-2</v>
      </c>
      <c r="P72" s="136">
        <v>0.17992902025466687</v>
      </c>
      <c r="Q72" s="136">
        <v>0.45585168048458591</v>
      </c>
      <c r="R72" s="136">
        <v>0.71380889797758473</v>
      </c>
      <c r="S72" s="136">
        <v>1.3290051511298717</v>
      </c>
      <c r="T72" s="136">
        <v>0.82776187573687299</v>
      </c>
      <c r="U72" s="136">
        <v>7.9936900000000005E-2</v>
      </c>
      <c r="V72" s="136">
        <v>7.867864511053094</v>
      </c>
      <c r="W72" s="136">
        <v>31.353496</v>
      </c>
      <c r="X72" s="136" t="s">
        <v>395</v>
      </c>
      <c r="Y72" s="136" t="s">
        <v>395</v>
      </c>
      <c r="Z72" s="136" t="s">
        <v>395</v>
      </c>
      <c r="AA72" s="136" t="s">
        <v>395</v>
      </c>
      <c r="AB72" s="136">
        <v>9.1983443999999999</v>
      </c>
      <c r="AC72" s="136">
        <v>0.10607999999999999</v>
      </c>
      <c r="AD72" s="136">
        <v>16.461877500000003</v>
      </c>
      <c r="AE72" s="137"/>
      <c r="AF72" s="138">
        <v>4.9107122055555541</v>
      </c>
      <c r="AG72" s="138">
        <v>57506.777371996883</v>
      </c>
      <c r="AH72" s="138">
        <v>6113.9776199225635</v>
      </c>
      <c r="AI72" s="138" t="s">
        <v>392</v>
      </c>
      <c r="AJ72" s="138" t="s">
        <v>392</v>
      </c>
      <c r="AK72" s="138">
        <v>3385.4549999999999</v>
      </c>
      <c r="AL72" s="147" t="s">
        <v>420</v>
      </c>
    </row>
    <row r="73" spans="1:38" s="2" customFormat="1" ht="26.25" customHeight="1" thickBot="1" x14ac:dyDescent="0.25">
      <c r="A73" s="63" t="s">
        <v>53</v>
      </c>
      <c r="B73" s="63" t="s">
        <v>167</v>
      </c>
      <c r="C73" s="64" t="s">
        <v>168</v>
      </c>
      <c r="D73" s="65"/>
      <c r="E73" s="136">
        <v>0.30650191031312235</v>
      </c>
      <c r="F73" s="136">
        <v>2.6717184442528057E-2</v>
      </c>
      <c r="G73" s="136">
        <v>0.2069428372719207</v>
      </c>
      <c r="H73" s="136">
        <v>1.5514106311637669E-5</v>
      </c>
      <c r="I73" s="136">
        <v>0.1095495656402924</v>
      </c>
      <c r="J73" s="136">
        <v>0.13889381996467812</v>
      </c>
      <c r="K73" s="136">
        <v>0.15440675344174015</v>
      </c>
      <c r="L73" s="136">
        <v>1.0954956564029242E-2</v>
      </c>
      <c r="M73" s="136">
        <v>2.0587859446095429</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325.20018731519997</v>
      </c>
      <c r="AH73" s="138">
        <v>579.81510699399985</v>
      </c>
      <c r="AI73" s="138" t="s">
        <v>392</v>
      </c>
      <c r="AJ73" s="138" t="s">
        <v>392</v>
      </c>
      <c r="AK73" s="138">
        <v>120</v>
      </c>
      <c r="AL73" s="147" t="s">
        <v>421</v>
      </c>
    </row>
    <row r="74" spans="1:38" s="2" customFormat="1" ht="26.25" customHeight="1" thickBot="1" x14ac:dyDescent="0.25">
      <c r="A74" s="63" t="s">
        <v>53</v>
      </c>
      <c r="B74" s="63" t="s">
        <v>169</v>
      </c>
      <c r="C74" s="64" t="s">
        <v>170</v>
      </c>
      <c r="D74" s="65"/>
      <c r="E74" s="136">
        <v>0.36922081160308989</v>
      </c>
      <c r="F74" s="136">
        <v>2.5462748104399693E-3</v>
      </c>
      <c r="G74" s="136">
        <v>1.1712403005196412</v>
      </c>
      <c r="H74" s="136" t="s">
        <v>395</v>
      </c>
      <c r="I74" s="136">
        <v>7.9094153982469328E-2</v>
      </c>
      <c r="J74" s="136">
        <v>8.9062364174525205E-2</v>
      </c>
      <c r="K74" s="136">
        <v>9.657149385632921E-2</v>
      </c>
      <c r="L74" s="136">
        <v>1.8191655415967945E-3</v>
      </c>
      <c r="M74" s="136">
        <v>9.3203884515129367</v>
      </c>
      <c r="N74" s="136" t="s">
        <v>395</v>
      </c>
      <c r="O74" s="136" t="s">
        <v>395</v>
      </c>
      <c r="P74" s="136" t="s">
        <v>395</v>
      </c>
      <c r="Q74" s="136" t="s">
        <v>395</v>
      </c>
      <c r="R74" s="136" t="s">
        <v>395</v>
      </c>
      <c r="S74" s="136" t="s">
        <v>395</v>
      </c>
      <c r="T74" s="136" t="s">
        <v>395</v>
      </c>
      <c r="U74" s="136" t="s">
        <v>395</v>
      </c>
      <c r="V74" s="136" t="s">
        <v>395</v>
      </c>
      <c r="W74" s="136" t="s">
        <v>395</v>
      </c>
      <c r="X74" s="136">
        <v>7.7133000000000002E-3</v>
      </c>
      <c r="Y74" s="136">
        <v>2.2038000000000001E-3</v>
      </c>
      <c r="Z74" s="136">
        <v>2.2038000000000001E-3</v>
      </c>
      <c r="AA74" s="136">
        <v>1.1019000000000001E-3</v>
      </c>
      <c r="AB74" s="136">
        <v>1.3222800000000002E-2</v>
      </c>
      <c r="AC74" s="136" t="s">
        <v>395</v>
      </c>
      <c r="AD74" s="136" t="s">
        <v>385</v>
      </c>
      <c r="AE74" s="137"/>
      <c r="AF74" s="138">
        <v>1.8256402000000001E-2</v>
      </c>
      <c r="AG74" s="138" t="s">
        <v>392</v>
      </c>
      <c r="AH74" s="138">
        <v>10146.06613857384</v>
      </c>
      <c r="AI74" s="138" t="s">
        <v>392</v>
      </c>
      <c r="AJ74" s="138">
        <v>170.79676255999999</v>
      </c>
      <c r="AK74" s="138">
        <v>110.19</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2.7348336824667759E-2</v>
      </c>
      <c r="F78" s="136">
        <v>6.0610959552350394E-3</v>
      </c>
      <c r="G78" s="136">
        <v>1.6733429816073311E-2</v>
      </c>
      <c r="H78" s="136" t="s">
        <v>395</v>
      </c>
      <c r="I78" s="136">
        <v>8.158622106530811E-3</v>
      </c>
      <c r="J78" s="136">
        <v>1.0341914832237287E-2</v>
      </c>
      <c r="K78" s="136">
        <v>2.4695821494826596E-2</v>
      </c>
      <c r="L78" s="136">
        <v>8.1586221065308106E-6</v>
      </c>
      <c r="M78" s="136">
        <v>2.5181161352492691</v>
      </c>
      <c r="N78" s="136">
        <v>1.4773259999999997</v>
      </c>
      <c r="O78" s="136">
        <v>0.272462975</v>
      </c>
      <c r="P78" s="136">
        <v>1.4902849999999998E-3</v>
      </c>
      <c r="Q78" s="136">
        <v>0.17818624999999999</v>
      </c>
      <c r="R78" s="136">
        <v>1.0367199999999999</v>
      </c>
      <c r="S78" s="136">
        <v>2.0961182499999995</v>
      </c>
      <c r="T78" s="136">
        <v>0.19182559749999997</v>
      </c>
      <c r="U78" s="136" t="s">
        <v>395</v>
      </c>
      <c r="V78" s="136" t="s">
        <v>395</v>
      </c>
      <c r="W78" s="136">
        <v>2.7538846924999993</v>
      </c>
      <c r="X78" s="136" t="s">
        <v>395</v>
      </c>
      <c r="Y78" s="136" t="s">
        <v>395</v>
      </c>
      <c r="Z78" s="136" t="s">
        <v>395</v>
      </c>
      <c r="AA78" s="136" t="s">
        <v>395</v>
      </c>
      <c r="AB78" s="136" t="s">
        <v>395</v>
      </c>
      <c r="AC78" s="136" t="s">
        <v>395</v>
      </c>
      <c r="AD78" s="136">
        <v>2.1252759999999999E-4</v>
      </c>
      <c r="AE78" s="137"/>
      <c r="AF78" s="138" t="s">
        <v>392</v>
      </c>
      <c r="AG78" s="138">
        <v>146.49401811852277</v>
      </c>
      <c r="AH78" s="138">
        <v>215.13992418254901</v>
      </c>
      <c r="AI78" s="138" t="s">
        <v>392</v>
      </c>
      <c r="AJ78" s="138" t="s">
        <v>392</v>
      </c>
      <c r="AK78" s="138">
        <v>64.794999999999987</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1.3718673528669947</v>
      </c>
      <c r="F80" s="136">
        <v>7.7988617991338313E-2</v>
      </c>
      <c r="G80" s="136">
        <v>0.68897791512920847</v>
      </c>
      <c r="H80" s="136">
        <v>6.34311502654947E-3</v>
      </c>
      <c r="I80" s="136">
        <v>0.15035932715561073</v>
      </c>
      <c r="J80" s="136">
        <v>0.20627713084599728</v>
      </c>
      <c r="K80" s="136">
        <v>0.36677898679999771</v>
      </c>
      <c r="L80" s="136" t="s">
        <v>395</v>
      </c>
      <c r="M80" s="136">
        <v>4.6001718789274335</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0.85188749725768742</v>
      </c>
      <c r="AG80" s="138">
        <v>-1.192958657407408E-4</v>
      </c>
      <c r="AH80" s="138">
        <v>3.3782163298399843</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4.7810438110405009</v>
      </c>
      <c r="G82" s="136" t="s">
        <v>385</v>
      </c>
      <c r="H82" s="136" t="s">
        <v>385</v>
      </c>
      <c r="I82" s="136" t="s">
        <v>395</v>
      </c>
      <c r="J82" s="136" t="s">
        <v>385</v>
      </c>
      <c r="K82" s="136" t="s">
        <v>385</v>
      </c>
      <c r="L82" s="136" t="s">
        <v>385</v>
      </c>
      <c r="M82" s="136" t="s">
        <v>385</v>
      </c>
      <c r="N82" s="136" t="s">
        <v>385</v>
      </c>
      <c r="O82" s="136" t="s">
        <v>385</v>
      </c>
      <c r="P82" s="136">
        <v>3.0146104799999997E-2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5383233</v>
      </c>
      <c r="AL82" s="147" t="s">
        <v>431</v>
      </c>
    </row>
    <row r="83" spans="1:38" s="2" customFormat="1" ht="26.25" customHeight="1" thickBot="1" x14ac:dyDescent="0.25">
      <c r="A83" s="63" t="s">
        <v>53</v>
      </c>
      <c r="B83" s="74" t="s">
        <v>188</v>
      </c>
      <c r="C83" s="75" t="s">
        <v>189</v>
      </c>
      <c r="D83" s="65"/>
      <c r="E83" s="136" t="s">
        <v>395</v>
      </c>
      <c r="F83" s="136">
        <v>2.7161225747028627E-2</v>
      </c>
      <c r="G83" s="136" t="s">
        <v>395</v>
      </c>
      <c r="H83" s="136" t="s">
        <v>385</v>
      </c>
      <c r="I83" s="136">
        <v>6.2886976922648819E-3</v>
      </c>
      <c r="J83" s="136">
        <v>8.4147662490691843E-3</v>
      </c>
      <c r="K83" s="136">
        <v>7.2232680873942343E-2</v>
      </c>
      <c r="L83" s="136">
        <v>3.5845576845909826E-4</v>
      </c>
      <c r="M83" s="136" t="s">
        <v>395</v>
      </c>
      <c r="N83" s="136" t="s">
        <v>385</v>
      </c>
      <c r="O83" s="136" t="s">
        <v>385</v>
      </c>
      <c r="P83" s="136" t="s">
        <v>385</v>
      </c>
      <c r="Q83" s="136" t="s">
        <v>385</v>
      </c>
      <c r="R83" s="136" t="s">
        <v>385</v>
      </c>
      <c r="S83" s="136" t="s">
        <v>385</v>
      </c>
      <c r="T83" s="136" t="s">
        <v>385</v>
      </c>
      <c r="U83" s="136" t="s">
        <v>385</v>
      </c>
      <c r="V83" s="136" t="s">
        <v>385</v>
      </c>
      <c r="W83" s="136">
        <v>9.898839999999999E-3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141412</v>
      </c>
      <c r="AL83" s="147" t="s">
        <v>432</v>
      </c>
    </row>
    <row r="84" spans="1:38" s="2" customFormat="1" ht="26.25" customHeight="1" thickBot="1" x14ac:dyDescent="0.25">
      <c r="A84" s="63" t="s">
        <v>53</v>
      </c>
      <c r="B84" s="74" t="s">
        <v>190</v>
      </c>
      <c r="C84" s="75" t="s">
        <v>191</v>
      </c>
      <c r="D84" s="65"/>
      <c r="E84" s="136" t="s">
        <v>395</v>
      </c>
      <c r="F84" s="136">
        <v>2.058737095170101E-2</v>
      </c>
      <c r="G84" s="136" t="s">
        <v>385</v>
      </c>
      <c r="H84" s="136" t="s">
        <v>385</v>
      </c>
      <c r="I84" s="136">
        <v>3.6425825722715056E-2</v>
      </c>
      <c r="J84" s="136">
        <v>4.5647550025508618E-2</v>
      </c>
      <c r="K84" s="136">
        <v>4.6108644514991505E-2</v>
      </c>
      <c r="L84" s="136">
        <v>4.7353573439529569E-4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57.363999999999997</v>
      </c>
      <c r="AL84" s="147" t="s">
        <v>433</v>
      </c>
    </row>
    <row r="85" spans="1:38" s="2" customFormat="1" ht="26.25" customHeight="1" thickBot="1" x14ac:dyDescent="0.25">
      <c r="A85" s="63" t="s">
        <v>185</v>
      </c>
      <c r="B85" s="69" t="s">
        <v>192</v>
      </c>
      <c r="C85" s="75" t="s">
        <v>373</v>
      </c>
      <c r="D85" s="65"/>
      <c r="E85" s="136" t="s">
        <v>385</v>
      </c>
      <c r="F85" s="136">
        <v>15.960012085347357</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7" t="s">
        <v>434</v>
      </c>
    </row>
    <row r="86" spans="1:38" s="2" customFormat="1" ht="26.25" customHeight="1" thickBot="1" x14ac:dyDescent="0.25">
      <c r="A86" s="63" t="s">
        <v>185</v>
      </c>
      <c r="B86" s="69" t="s">
        <v>193</v>
      </c>
      <c r="C86" s="73" t="s">
        <v>194</v>
      </c>
      <c r="D86" s="65"/>
      <c r="E86" s="136" t="s">
        <v>385</v>
      </c>
      <c r="F86" s="136">
        <v>8.7124963373777131</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8.8879460379313269</v>
      </c>
      <c r="AL86" s="147" t="s">
        <v>435</v>
      </c>
    </row>
    <row r="87" spans="1:38" s="2" customFormat="1" ht="26.25" customHeight="1" thickBot="1" x14ac:dyDescent="0.25">
      <c r="A87" s="63" t="s">
        <v>185</v>
      </c>
      <c r="B87" s="69" t="s">
        <v>195</v>
      </c>
      <c r="C87" s="73" t="s">
        <v>196</v>
      </c>
      <c r="D87" s="65"/>
      <c r="E87" s="136" t="s">
        <v>385</v>
      </c>
      <c r="F87" s="136">
        <v>5.7587439928904589E-2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7.8097816674825488E-2</v>
      </c>
      <c r="AL87" s="147" t="s">
        <v>435</v>
      </c>
    </row>
    <row r="88" spans="1:38" s="2" customFormat="1" ht="26.25" customHeight="1" thickBot="1" x14ac:dyDescent="0.25">
      <c r="A88" s="63" t="s">
        <v>185</v>
      </c>
      <c r="B88" s="69" t="s">
        <v>197</v>
      </c>
      <c r="C88" s="73" t="s">
        <v>198</v>
      </c>
      <c r="D88" s="65"/>
      <c r="E88" s="136" t="s">
        <v>395</v>
      </c>
      <c r="F88" s="136">
        <v>3.1678797855807814</v>
      </c>
      <c r="G88" s="136" t="s">
        <v>395</v>
      </c>
      <c r="H88" s="136" t="s">
        <v>395</v>
      </c>
      <c r="I88" s="136" t="s">
        <v>395</v>
      </c>
      <c r="J88" s="136" t="s">
        <v>395</v>
      </c>
      <c r="K88" s="136" t="s">
        <v>395</v>
      </c>
      <c r="L88" s="136" t="s">
        <v>395</v>
      </c>
      <c r="M88" s="136" t="s">
        <v>395</v>
      </c>
      <c r="N88" s="136" t="s">
        <v>395</v>
      </c>
      <c r="O88" s="136">
        <v>5.7363999999999998E-6</v>
      </c>
      <c r="P88" s="136" t="s">
        <v>395</v>
      </c>
      <c r="Q88" s="136">
        <v>2.8682000000000001E-5</v>
      </c>
      <c r="R88" s="136">
        <v>3.4418399999999998E-4</v>
      </c>
      <c r="S88" s="136" t="s">
        <v>395</v>
      </c>
      <c r="T88" s="136">
        <v>2.8682E-3</v>
      </c>
      <c r="U88" s="136">
        <v>2.8682000000000001E-5</v>
      </c>
      <c r="V88" s="136" t="s">
        <v>395</v>
      </c>
      <c r="W88" s="136" t="s">
        <v>395</v>
      </c>
      <c r="X88" s="136" t="s">
        <v>395</v>
      </c>
      <c r="Y88" s="136" t="s">
        <v>395</v>
      </c>
      <c r="Z88" s="136" t="s">
        <v>395</v>
      </c>
      <c r="AA88" s="136" t="s">
        <v>395</v>
      </c>
      <c r="AB88" s="136">
        <v>0.14627819999999997</v>
      </c>
      <c r="AC88" s="136" t="s">
        <v>395</v>
      </c>
      <c r="AD88" s="136" t="s">
        <v>395</v>
      </c>
      <c r="AE88" s="137"/>
      <c r="AF88" s="138" t="s">
        <v>385</v>
      </c>
      <c r="AG88" s="138" t="s">
        <v>385</v>
      </c>
      <c r="AH88" s="138" t="s">
        <v>385</v>
      </c>
      <c r="AI88" s="138" t="s">
        <v>385</v>
      </c>
      <c r="AJ88" s="138" t="s">
        <v>385</v>
      </c>
      <c r="AK88" s="138">
        <v>8.5812589000000727</v>
      </c>
      <c r="AL88" s="147" t="s">
        <v>435</v>
      </c>
    </row>
    <row r="89" spans="1:38" s="2" customFormat="1" ht="26.25" customHeight="1" thickBot="1" x14ac:dyDescent="0.25">
      <c r="A89" s="63" t="s">
        <v>185</v>
      </c>
      <c r="B89" s="69" t="s">
        <v>199</v>
      </c>
      <c r="C89" s="73" t="s">
        <v>200</v>
      </c>
      <c r="D89" s="65"/>
      <c r="E89" s="136" t="s">
        <v>385</v>
      </c>
      <c r="F89" s="136">
        <v>1.6862731825198281</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4.6503486711095539</v>
      </c>
      <c r="AL89" s="147" t="s">
        <v>435</v>
      </c>
    </row>
    <row r="90" spans="1:38" s="7" customFormat="1" ht="26.25" customHeight="1" thickBot="1" x14ac:dyDescent="0.25">
      <c r="A90" s="63" t="s">
        <v>185</v>
      </c>
      <c r="B90" s="69" t="s">
        <v>201</v>
      </c>
      <c r="C90" s="73" t="s">
        <v>202</v>
      </c>
      <c r="D90" s="65"/>
      <c r="E90" s="136" t="s">
        <v>395</v>
      </c>
      <c r="F90" s="136">
        <v>0.35414104660955897</v>
      </c>
      <c r="G90" s="136">
        <v>1.5009471365785714E-2</v>
      </c>
      <c r="H90" s="136" t="s">
        <v>395</v>
      </c>
      <c r="I90" s="136" t="s">
        <v>395</v>
      </c>
      <c r="J90" s="136" t="s">
        <v>395</v>
      </c>
      <c r="K90" s="136" t="s">
        <v>395</v>
      </c>
      <c r="L90" s="136" t="s">
        <v>395</v>
      </c>
      <c r="M90" s="136" t="s">
        <v>395</v>
      </c>
      <c r="N90" s="136">
        <v>1.6010102790171423E-4</v>
      </c>
      <c r="O90" s="136">
        <v>2.0012628487714272E-4</v>
      </c>
      <c r="P90" s="136">
        <v>1.0006314243857136E-4</v>
      </c>
      <c r="Q90" s="136">
        <v>2.2013891336485717E-4</v>
      </c>
      <c r="R90" s="136">
        <v>1.4008839941399988E-4</v>
      </c>
      <c r="S90" s="136">
        <v>1.0006314243857136E-4</v>
      </c>
      <c r="T90" s="136">
        <v>1.0006314243857136E-4</v>
      </c>
      <c r="U90" s="136">
        <v>8.0050513950857114E-5</v>
      </c>
      <c r="V90" s="136">
        <v>3.7623741556902854</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0.5239488307820539</v>
      </c>
      <c r="AL90" s="145" t="s">
        <v>435</v>
      </c>
    </row>
    <row r="91" spans="1:38" s="2" customFormat="1" ht="26.25" customHeight="1" thickBot="1" x14ac:dyDescent="0.25">
      <c r="A91" s="63" t="s">
        <v>185</v>
      </c>
      <c r="B91" s="67" t="s">
        <v>374</v>
      </c>
      <c r="C91" s="69" t="s">
        <v>203</v>
      </c>
      <c r="D91" s="65"/>
      <c r="E91" s="136">
        <v>1.1015392720000001E-2</v>
      </c>
      <c r="F91" s="136">
        <v>2.9464676119999998E-2</v>
      </c>
      <c r="G91" s="136">
        <v>6.6736564E-4</v>
      </c>
      <c r="H91" s="136">
        <v>2.526413345E-2</v>
      </c>
      <c r="I91" s="136">
        <v>0.16438053880508</v>
      </c>
      <c r="J91" s="136">
        <v>0.16439114152143999</v>
      </c>
      <c r="K91" s="136">
        <v>0.16439333145305998</v>
      </c>
      <c r="L91" s="136">
        <v>7.3966077450000001E-2</v>
      </c>
      <c r="M91" s="136">
        <v>0.33701466060000002</v>
      </c>
      <c r="N91" s="136">
        <v>0.17324988799999999</v>
      </c>
      <c r="O91" s="136">
        <v>3.3200865560000008E-2</v>
      </c>
      <c r="P91" s="136">
        <v>1.2595974000000002E-5</v>
      </c>
      <c r="Q91" s="136">
        <v>2.9390606000000001E-4</v>
      </c>
      <c r="R91" s="136">
        <v>3.4473192E-3</v>
      </c>
      <c r="S91" s="136">
        <v>0.1309898202</v>
      </c>
      <c r="T91" s="136">
        <v>2.3066366100000003E-2</v>
      </c>
      <c r="U91" s="136" t="s">
        <v>395</v>
      </c>
      <c r="V91" s="136">
        <v>7.38922261E-2</v>
      </c>
      <c r="W91" s="136">
        <v>6.0877429999999996E-4</v>
      </c>
      <c r="X91" s="136">
        <v>6.7573947299999992E-4</v>
      </c>
      <c r="Y91" s="136">
        <v>2.7394843499999998E-4</v>
      </c>
      <c r="Z91" s="136">
        <v>2.7394843499999998E-4</v>
      </c>
      <c r="AA91" s="136">
        <v>2.7394843499999998E-4</v>
      </c>
      <c r="AB91" s="136">
        <v>1.4975847780000001E-3</v>
      </c>
      <c r="AC91" s="136" t="s">
        <v>395</v>
      </c>
      <c r="AD91" s="136" t="s">
        <v>395</v>
      </c>
      <c r="AE91" s="137"/>
      <c r="AF91" s="138" t="s">
        <v>392</v>
      </c>
      <c r="AG91" s="138" t="s">
        <v>392</v>
      </c>
      <c r="AH91" s="138" t="s">
        <v>392</v>
      </c>
      <c r="AI91" s="138" t="s">
        <v>392</v>
      </c>
      <c r="AJ91" s="138" t="s">
        <v>392</v>
      </c>
      <c r="AK91" s="138">
        <v>6.3087249999999999</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3.1858239228015089E-2</v>
      </c>
      <c r="J92" s="136">
        <v>0.11900356708950567</v>
      </c>
      <c r="K92" s="136">
        <v>0.29177927902302619</v>
      </c>
      <c r="L92" s="136">
        <v>8.2831421992839225E-4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325.98775854749692</v>
      </c>
      <c r="AL92" s="147" t="s">
        <v>428</v>
      </c>
    </row>
    <row r="93" spans="1:38" s="2" customFormat="1" ht="26.25" customHeight="1" thickBot="1" x14ac:dyDescent="0.25">
      <c r="A93" s="63" t="s">
        <v>53</v>
      </c>
      <c r="B93" s="67" t="s">
        <v>206</v>
      </c>
      <c r="C93" s="64" t="s">
        <v>375</v>
      </c>
      <c r="D93" s="70"/>
      <c r="E93" s="136" t="s">
        <v>385</v>
      </c>
      <c r="F93" s="136">
        <v>1.4276128341625529</v>
      </c>
      <c r="G93" s="136" t="s">
        <v>385</v>
      </c>
      <c r="H93" s="136" t="s">
        <v>385</v>
      </c>
      <c r="I93" s="136">
        <v>9.7190842339166944E-4</v>
      </c>
      <c r="J93" s="136">
        <v>3.8876326366726983E-3</v>
      </c>
      <c r="K93" s="136">
        <v>9.7190815246329769E-3</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487.31535213400855</v>
      </c>
      <c r="AL93" s="147" t="s">
        <v>429</v>
      </c>
    </row>
    <row r="94" spans="1:38" s="2" customFormat="1" ht="26.25" customHeight="1" thickBot="1" x14ac:dyDescent="0.25">
      <c r="A94" s="63" t="s">
        <v>53</v>
      </c>
      <c r="B94" s="76" t="s">
        <v>376</v>
      </c>
      <c r="C94" s="64" t="s">
        <v>207</v>
      </c>
      <c r="D94" s="65"/>
      <c r="E94" s="136">
        <v>2.8429120396339169E-4</v>
      </c>
      <c r="F94" s="136">
        <v>2.6162248722224658E-2</v>
      </c>
      <c r="G94" s="136">
        <v>4.0122914676858343E-6</v>
      </c>
      <c r="H94" s="136">
        <v>2.1360556323952772E-3</v>
      </c>
      <c r="I94" s="136">
        <v>4.6079139301889857E-4</v>
      </c>
      <c r="J94" s="136">
        <v>1.6137575830558258E-3</v>
      </c>
      <c r="K94" s="136">
        <v>3.9247971306925235E-3</v>
      </c>
      <c r="L94" s="136" t="s">
        <v>395</v>
      </c>
      <c r="M94" s="136">
        <v>4.7212570194593657E-5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0.64439397001599985</v>
      </c>
      <c r="AI94" s="138" t="s">
        <v>385</v>
      </c>
      <c r="AJ94" s="138" t="s">
        <v>385</v>
      </c>
      <c r="AK94" s="138" t="s">
        <v>385</v>
      </c>
      <c r="AL94" s="147" t="s">
        <v>385</v>
      </c>
    </row>
    <row r="95" spans="1:38" s="2" customFormat="1" ht="26.25" customHeight="1" thickBot="1" x14ac:dyDescent="0.25">
      <c r="A95" s="63" t="s">
        <v>53</v>
      </c>
      <c r="B95" s="76" t="s">
        <v>208</v>
      </c>
      <c r="C95" s="64" t="s">
        <v>209</v>
      </c>
      <c r="D95" s="70"/>
      <c r="E95" s="136">
        <v>0.30501297609265615</v>
      </c>
      <c r="F95" s="136">
        <v>0.29324160157863871</v>
      </c>
      <c r="G95" s="136">
        <v>2.2517422221594125E-3</v>
      </c>
      <c r="H95" s="136">
        <v>2.50891477366987E-3</v>
      </c>
      <c r="I95" s="136">
        <v>4.819063374098536E-2</v>
      </c>
      <c r="J95" s="136">
        <v>0.19199496960140239</v>
      </c>
      <c r="K95" s="136">
        <v>0.47960356864241505</v>
      </c>
      <c r="L95" s="136" t="s">
        <v>395</v>
      </c>
      <c r="M95" s="136">
        <v>0.38819625351894382</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5.900022362999998E-2</v>
      </c>
      <c r="AG95" s="138" t="s">
        <v>392</v>
      </c>
      <c r="AH95" s="138">
        <v>0.12573594234064003</v>
      </c>
      <c r="AI95" s="138">
        <v>0.38699731825279993</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5.3832330000000005E-2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0.53832330000000006</v>
      </c>
      <c r="AE97" s="137"/>
      <c r="AF97" s="138" t="s">
        <v>385</v>
      </c>
      <c r="AG97" s="138" t="s">
        <v>385</v>
      </c>
      <c r="AH97" s="138" t="s">
        <v>385</v>
      </c>
      <c r="AI97" s="138" t="s">
        <v>385</v>
      </c>
      <c r="AJ97" s="138" t="s">
        <v>385</v>
      </c>
      <c r="AK97" s="138">
        <v>5383233</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7.5210070214870584E-2</v>
      </c>
      <c r="F99" s="139">
        <v>5.8360982767783804</v>
      </c>
      <c r="G99" s="139" t="s">
        <v>385</v>
      </c>
      <c r="H99" s="139">
        <v>1.978103309690646</v>
      </c>
      <c r="I99" s="139">
        <v>7.2358833150684934E-2</v>
      </c>
      <c r="J99" s="139">
        <v>0.11118552410958905</v>
      </c>
      <c r="K99" s="139">
        <v>0.24354924328767125</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299614</v>
      </c>
      <c r="AL99" s="148" t="s">
        <v>391</v>
      </c>
    </row>
    <row r="100" spans="1:38" s="2" customFormat="1" ht="26.25" customHeight="1" thickBot="1" x14ac:dyDescent="0.25">
      <c r="A100" s="63" t="s">
        <v>216</v>
      </c>
      <c r="B100" s="63" t="s">
        <v>218</v>
      </c>
      <c r="C100" s="64" t="s">
        <v>378</v>
      </c>
      <c r="D100" s="77"/>
      <c r="E100" s="139">
        <v>7.1746653309002401E-2</v>
      </c>
      <c r="F100" s="139">
        <v>4.5809731014187243</v>
      </c>
      <c r="G100" s="139" t="s">
        <v>385</v>
      </c>
      <c r="H100" s="139">
        <v>1.979855805410728</v>
      </c>
      <c r="I100" s="139">
        <v>7.1142638136986291E-2</v>
      </c>
      <c r="J100" s="139">
        <v>0.10745331591780821</v>
      </c>
      <c r="K100" s="139">
        <v>0.23409341898630132</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503784</v>
      </c>
      <c r="AL100" s="148" t="s">
        <v>391</v>
      </c>
    </row>
    <row r="101" spans="1:38" s="2" customFormat="1" ht="26.25" customHeight="1" thickBot="1" x14ac:dyDescent="0.25">
      <c r="A101" s="63" t="s">
        <v>216</v>
      </c>
      <c r="B101" s="63" t="s">
        <v>219</v>
      </c>
      <c r="C101" s="64" t="s">
        <v>220</v>
      </c>
      <c r="D101" s="77"/>
      <c r="E101" s="139">
        <v>1.3503662587696089E-2</v>
      </c>
      <c r="F101" s="139">
        <v>7.0529953000000006E-2</v>
      </c>
      <c r="G101" s="139" t="s">
        <v>385</v>
      </c>
      <c r="H101" s="139">
        <v>0.6686435044527701</v>
      </c>
      <c r="I101" s="139">
        <v>8.3467400000000001E-3</v>
      </c>
      <c r="J101" s="139">
        <v>1.2248358917999998E-2</v>
      </c>
      <c r="K101" s="139">
        <v>2.8579504142000001E-2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417337</v>
      </c>
      <c r="AL101" s="148" t="s">
        <v>391</v>
      </c>
    </row>
    <row r="102" spans="1:38" s="2" customFormat="1" ht="26.25" customHeight="1" thickBot="1" x14ac:dyDescent="0.25">
      <c r="A102" s="63" t="s">
        <v>216</v>
      </c>
      <c r="B102" s="63" t="s">
        <v>221</v>
      </c>
      <c r="C102" s="64" t="s">
        <v>356</v>
      </c>
      <c r="D102" s="77"/>
      <c r="E102" s="139">
        <v>1.4624535094214859E-2</v>
      </c>
      <c r="F102" s="139">
        <v>1.1060302639999999</v>
      </c>
      <c r="G102" s="139" t="s">
        <v>385</v>
      </c>
      <c r="H102" s="139">
        <v>4.4744819368943531</v>
      </c>
      <c r="I102" s="139">
        <v>1.1462695999999998E-2</v>
      </c>
      <c r="J102" s="139">
        <v>0.25028636000000004</v>
      </c>
      <c r="K102" s="139">
        <v>1.6817898200000001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1809868</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9.5656275864349459E-4</v>
      </c>
      <c r="F104" s="139">
        <v>1.4513676000000001E-2</v>
      </c>
      <c r="G104" s="139" t="s">
        <v>385</v>
      </c>
      <c r="H104" s="139">
        <v>5.3045671022006247E-2</v>
      </c>
      <c r="I104" s="139">
        <v>2.6992224000000004E-4</v>
      </c>
      <c r="J104" s="139">
        <v>8.0976672000000012E-4</v>
      </c>
      <c r="K104" s="139">
        <v>1.8894556800000003E-3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26778</v>
      </c>
      <c r="AL104" s="148" t="s">
        <v>391</v>
      </c>
    </row>
    <row r="105" spans="1:38" s="2" customFormat="1" ht="26.25" customHeight="1" thickBot="1" x14ac:dyDescent="0.25">
      <c r="A105" s="63" t="s">
        <v>216</v>
      </c>
      <c r="B105" s="63" t="s">
        <v>226</v>
      </c>
      <c r="C105" s="64" t="s">
        <v>227</v>
      </c>
      <c r="D105" s="77"/>
      <c r="E105" s="139">
        <v>1.2458805554411579E-3</v>
      </c>
      <c r="F105" s="139">
        <v>4.0753575000000007E-2</v>
      </c>
      <c r="G105" s="139" t="s">
        <v>385</v>
      </c>
      <c r="H105" s="139">
        <v>6.8775520395282341E-2</v>
      </c>
      <c r="I105" s="139">
        <v>9.3423400000000004E-4</v>
      </c>
      <c r="J105" s="139">
        <v>1.4680819999999999E-3</v>
      </c>
      <c r="K105" s="139">
        <v>3.2030879999999998E-3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9533</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1.2000361428774911E-2</v>
      </c>
      <c r="F107" s="139">
        <v>1.2225783900000002</v>
      </c>
      <c r="G107" s="139" t="s">
        <v>385</v>
      </c>
      <c r="H107" s="139">
        <v>1.421390635753915</v>
      </c>
      <c r="I107" s="139">
        <v>2.2228698000000002E-2</v>
      </c>
      <c r="J107" s="139">
        <v>0.29638264000000003</v>
      </c>
      <c r="K107" s="139">
        <v>1.4078175400000001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7409566</v>
      </c>
      <c r="AL107" s="148" t="s">
        <v>391</v>
      </c>
    </row>
    <row r="108" spans="1:38" s="2" customFormat="1" ht="26.25" customHeight="1" thickBot="1" x14ac:dyDescent="0.25">
      <c r="A108" s="63" t="s">
        <v>216</v>
      </c>
      <c r="B108" s="63" t="s">
        <v>231</v>
      </c>
      <c r="C108" s="64" t="s">
        <v>350</v>
      </c>
      <c r="D108" s="77"/>
      <c r="E108" s="139">
        <v>2.7742675851791999E-2</v>
      </c>
      <c r="F108" s="139">
        <v>0.68451091200000003</v>
      </c>
      <c r="G108" s="139" t="s">
        <v>385</v>
      </c>
      <c r="H108" s="139">
        <v>1.21605141343752</v>
      </c>
      <c r="I108" s="139">
        <v>1.2676128E-2</v>
      </c>
      <c r="J108" s="139">
        <v>0.12676128</v>
      </c>
      <c r="K108" s="139">
        <v>0.25352256000000001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6338064</v>
      </c>
      <c r="AL108" s="148" t="s">
        <v>391</v>
      </c>
    </row>
    <row r="109" spans="1:38" s="2" customFormat="1" ht="26.25" customHeight="1" thickBot="1" x14ac:dyDescent="0.25">
      <c r="A109" s="63" t="s">
        <v>216</v>
      </c>
      <c r="B109" s="63" t="s">
        <v>232</v>
      </c>
      <c r="C109" s="64" t="s">
        <v>351</v>
      </c>
      <c r="D109" s="77"/>
      <c r="E109" s="139">
        <v>1.50175734661056E-3</v>
      </c>
      <c r="F109" s="139">
        <v>0.111435276</v>
      </c>
      <c r="G109" s="139" t="s">
        <v>385</v>
      </c>
      <c r="H109" s="139">
        <v>0.13783855529965891</v>
      </c>
      <c r="I109" s="139">
        <v>4.5576800000000006E-3</v>
      </c>
      <c r="J109" s="139">
        <v>2.5067240000000001E-2</v>
      </c>
      <c r="K109" s="139">
        <v>2.5067240000000001E-2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227884</v>
      </c>
      <c r="AL109" s="148" t="s">
        <v>391</v>
      </c>
    </row>
    <row r="110" spans="1:38" s="2" customFormat="1" ht="26.25" customHeight="1" thickBot="1" x14ac:dyDescent="0.25">
      <c r="A110" s="63" t="s">
        <v>216</v>
      </c>
      <c r="B110" s="63" t="s">
        <v>233</v>
      </c>
      <c r="C110" s="64" t="s">
        <v>352</v>
      </c>
      <c r="D110" s="77"/>
      <c r="E110" s="139">
        <v>1.0406167801838399E-3</v>
      </c>
      <c r="F110" s="139">
        <v>0.120391311</v>
      </c>
      <c r="G110" s="139" t="s">
        <v>385</v>
      </c>
      <c r="H110" s="139">
        <v>0.1298292176969095</v>
      </c>
      <c r="I110" s="139">
        <v>5.8798299999999991E-3</v>
      </c>
      <c r="J110" s="139">
        <v>4.402636E-2</v>
      </c>
      <c r="K110" s="139">
        <v>4.402636E-2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246199</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3.52068</v>
      </c>
      <c r="F112" s="139" t="s">
        <v>385</v>
      </c>
      <c r="G112" s="139" t="s">
        <v>385</v>
      </c>
      <c r="H112" s="139">
        <v>6.792135</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88017000</v>
      </c>
      <c r="AL112" s="148" t="s">
        <v>393</v>
      </c>
    </row>
    <row r="113" spans="1:38" s="2" customFormat="1" ht="26.25" customHeight="1" thickBot="1" x14ac:dyDescent="0.25">
      <c r="A113" s="63" t="s">
        <v>235</v>
      </c>
      <c r="B113" s="78" t="s">
        <v>238</v>
      </c>
      <c r="C113" s="79" t="s">
        <v>239</v>
      </c>
      <c r="D113" s="65"/>
      <c r="E113" s="139">
        <v>1.79668181332577</v>
      </c>
      <c r="F113" s="139" t="s">
        <v>394</v>
      </c>
      <c r="G113" s="139" t="s">
        <v>385</v>
      </c>
      <c r="H113" s="139">
        <v>17.74281698085943</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76507647.709700271</v>
      </c>
      <c r="AL113" s="148" t="s">
        <v>393</v>
      </c>
    </row>
    <row r="114" spans="1:38" s="2" customFormat="1" ht="26.25" customHeight="1" thickBot="1" x14ac:dyDescent="0.25">
      <c r="A114" s="63" t="s">
        <v>235</v>
      </c>
      <c r="B114" s="78" t="s">
        <v>240</v>
      </c>
      <c r="C114" s="79" t="s">
        <v>357</v>
      </c>
      <c r="D114" s="65"/>
      <c r="E114" s="139">
        <v>6.3755895999999994E-3</v>
      </c>
      <c r="F114" s="139" t="s">
        <v>385</v>
      </c>
      <c r="G114" s="139" t="s">
        <v>385</v>
      </c>
      <c r="H114" s="139">
        <v>2.0720666200000001E-2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159389.74</v>
      </c>
      <c r="AL114" s="148" t="s">
        <v>393</v>
      </c>
    </row>
    <row r="115" spans="1:38" s="2" customFormat="1" ht="26.25" customHeight="1" thickBot="1" x14ac:dyDescent="0.25">
      <c r="A115" s="63" t="s">
        <v>235</v>
      </c>
      <c r="B115" s="78" t="s">
        <v>241</v>
      </c>
      <c r="C115" s="79" t="s">
        <v>242</v>
      </c>
      <c r="D115" s="65"/>
      <c r="E115" s="139">
        <v>2.5884735999999998E-2</v>
      </c>
      <c r="F115" s="139" t="s">
        <v>385</v>
      </c>
      <c r="G115" s="139" t="s">
        <v>385</v>
      </c>
      <c r="H115" s="139">
        <v>5.1769471999999997E-2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647118.39999999991</v>
      </c>
      <c r="AL115" s="148" t="s">
        <v>393</v>
      </c>
    </row>
    <row r="116" spans="1:38" s="2" customFormat="1" ht="26.25" customHeight="1" thickBot="1" x14ac:dyDescent="0.25">
      <c r="A116" s="63" t="s">
        <v>235</v>
      </c>
      <c r="B116" s="63" t="s">
        <v>243</v>
      </c>
      <c r="C116" s="69" t="s">
        <v>379</v>
      </c>
      <c r="D116" s="65"/>
      <c r="E116" s="139">
        <v>1.0134481292504831</v>
      </c>
      <c r="F116" s="139" t="s">
        <v>394</v>
      </c>
      <c r="G116" s="139" t="s">
        <v>385</v>
      </c>
      <c r="H116" s="139">
        <v>1.39280338265799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7519118.9092642013</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0.20505047990700001</v>
      </c>
      <c r="J119" s="139">
        <v>3.7217127851500003</v>
      </c>
      <c r="K119" s="139">
        <v>2.6149651947120001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1472124</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0.14967384402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1472124</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6.4988099999999992E-7</v>
      </c>
      <c r="AD122" s="139" t="s">
        <v>385</v>
      </c>
      <c r="AE122" s="137"/>
      <c r="AF122" s="140" t="s">
        <v>385</v>
      </c>
      <c r="AG122" s="140" t="s">
        <v>385</v>
      </c>
      <c r="AH122" s="140" t="s">
        <v>385</v>
      </c>
      <c r="AI122" s="140" t="s">
        <v>385</v>
      </c>
      <c r="AJ122" s="140" t="s">
        <v>385</v>
      </c>
      <c r="AK122" s="140">
        <v>128306</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0.44480127540487613</v>
      </c>
      <c r="G125" s="136" t="s">
        <v>385</v>
      </c>
      <c r="H125" s="136" t="s">
        <v>395</v>
      </c>
      <c r="I125" s="136">
        <v>2.4547136107132779E-2</v>
      </c>
      <c r="J125" s="136">
        <v>0.16210372900936737</v>
      </c>
      <c r="K125" s="136">
        <v>0.34273359847694845</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78.725889452190458</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0.16026959999999998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667.79</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5.4412742188758518E-3</v>
      </c>
      <c r="F129" s="136">
        <v>4.6282102551357826E-2</v>
      </c>
      <c r="G129" s="136">
        <v>2.9395389458294836E-4</v>
      </c>
      <c r="H129" s="136" t="s">
        <v>395</v>
      </c>
      <c r="I129" s="136">
        <v>2.5017352730463688E-5</v>
      </c>
      <c r="J129" s="136">
        <v>4.3780367278311453E-5</v>
      </c>
      <c r="K129" s="136">
        <v>6.2543381826159219E-5</v>
      </c>
      <c r="L129" s="136">
        <v>8.7560734556622913E-7</v>
      </c>
      <c r="M129" s="136">
        <v>4.3780367278311455E-4</v>
      </c>
      <c r="N129" s="136">
        <v>8.1306396374006985E-3</v>
      </c>
      <c r="O129" s="136">
        <v>6.2543381826159227E-4</v>
      </c>
      <c r="P129" s="136">
        <v>3.5024293822649163E-4</v>
      </c>
      <c r="Q129" s="136">
        <v>1.0006941092185475E-4</v>
      </c>
      <c r="R129" s="136" t="s">
        <v>395</v>
      </c>
      <c r="S129" s="136" t="s">
        <v>395</v>
      </c>
      <c r="T129" s="136">
        <v>8.756073455662291E-4</v>
      </c>
      <c r="U129" s="136" t="s">
        <v>395</v>
      </c>
      <c r="V129" s="136" t="s">
        <v>395</v>
      </c>
      <c r="W129" s="136">
        <v>2.1890183639155727</v>
      </c>
      <c r="X129" s="136" t="s">
        <v>395</v>
      </c>
      <c r="Y129" s="136" t="s">
        <v>395</v>
      </c>
      <c r="Z129" s="136" t="s">
        <v>395</v>
      </c>
      <c r="AA129" s="136" t="s">
        <v>395</v>
      </c>
      <c r="AB129" s="136">
        <v>1.2508676365231844E-4</v>
      </c>
      <c r="AC129" s="136">
        <v>1.2508676365231845E-2</v>
      </c>
      <c r="AD129" s="136" t="s">
        <v>385</v>
      </c>
      <c r="AE129" s="137"/>
      <c r="AF129" s="138" t="s">
        <v>385</v>
      </c>
      <c r="AG129" s="138" t="s">
        <v>385</v>
      </c>
      <c r="AH129" s="138" t="s">
        <v>385</v>
      </c>
      <c r="AI129" s="138" t="s">
        <v>385</v>
      </c>
      <c r="AJ129" s="138" t="s">
        <v>385</v>
      </c>
      <c r="AK129" s="138">
        <v>6.2543381826159221</v>
      </c>
      <c r="AL129" s="147" t="s">
        <v>398</v>
      </c>
    </row>
    <row r="130" spans="1:38" s="2" customFormat="1" ht="26.25" customHeight="1" thickBot="1" x14ac:dyDescent="0.25">
      <c r="A130" s="63" t="s">
        <v>260</v>
      </c>
      <c r="B130" s="67" t="s">
        <v>272</v>
      </c>
      <c r="C130" s="81" t="s">
        <v>273</v>
      </c>
      <c r="D130" s="65"/>
      <c r="E130" s="136">
        <v>3.4418980606747552E-4</v>
      </c>
      <c r="F130" s="136">
        <v>2.9275914539072627E-3</v>
      </c>
      <c r="G130" s="136">
        <v>1.8594161936978562E-5</v>
      </c>
      <c r="H130" s="136" t="s">
        <v>395</v>
      </c>
      <c r="I130" s="136">
        <v>1.5824818669768987E-6</v>
      </c>
      <c r="J130" s="136">
        <v>2.7693432672095727E-6</v>
      </c>
      <c r="K130" s="136">
        <v>3.9562046674422473E-6</v>
      </c>
      <c r="L130" s="136">
        <v>5.5386865344191459E-8</v>
      </c>
      <c r="M130" s="136">
        <v>2.7693432672095733E-5</v>
      </c>
      <c r="N130" s="136">
        <v>5.1430660676749212E-4</v>
      </c>
      <c r="O130" s="136">
        <v>3.9562046674422477E-5</v>
      </c>
      <c r="P130" s="136">
        <v>2.2154746137676582E-5</v>
      </c>
      <c r="Q130" s="136">
        <v>6.3299274679075949E-6</v>
      </c>
      <c r="R130" s="136" t="s">
        <v>395</v>
      </c>
      <c r="S130" s="136" t="s">
        <v>395</v>
      </c>
      <c r="T130" s="136">
        <v>5.5386865344191466E-5</v>
      </c>
      <c r="U130" s="136" t="s">
        <v>395</v>
      </c>
      <c r="V130" s="136" t="s">
        <v>395</v>
      </c>
      <c r="W130" s="136">
        <v>0.13846716336047865</v>
      </c>
      <c r="X130" s="136" t="s">
        <v>395</v>
      </c>
      <c r="Y130" s="136" t="s">
        <v>395</v>
      </c>
      <c r="Z130" s="136" t="s">
        <v>395</v>
      </c>
      <c r="AA130" s="136" t="s">
        <v>395</v>
      </c>
      <c r="AB130" s="136">
        <v>7.9124093348844947E-6</v>
      </c>
      <c r="AC130" s="136">
        <v>7.9124093348844932E-4</v>
      </c>
      <c r="AD130" s="136" t="s">
        <v>385</v>
      </c>
      <c r="AE130" s="137"/>
      <c r="AF130" s="138" t="s">
        <v>385</v>
      </c>
      <c r="AG130" s="138" t="s">
        <v>385</v>
      </c>
      <c r="AH130" s="138" t="s">
        <v>385</v>
      </c>
      <c r="AI130" s="138" t="s">
        <v>385</v>
      </c>
      <c r="AJ130" s="138" t="s">
        <v>385</v>
      </c>
      <c r="AK130" s="138">
        <v>0.39562046674422469</v>
      </c>
      <c r="AL130" s="147" t="s">
        <v>398</v>
      </c>
    </row>
    <row r="131" spans="1:38" s="2" customFormat="1" ht="26.25" customHeight="1" thickBot="1" x14ac:dyDescent="0.25">
      <c r="A131" s="63" t="s">
        <v>260</v>
      </c>
      <c r="B131" s="67" t="s">
        <v>274</v>
      </c>
      <c r="C131" s="75" t="s">
        <v>275</v>
      </c>
      <c r="D131" s="65"/>
      <c r="E131" s="136">
        <v>4.0083876744051858E-3</v>
      </c>
      <c r="F131" s="136">
        <v>1.5588174289353498E-3</v>
      </c>
      <c r="G131" s="136">
        <v>1.9992981337330898E-3</v>
      </c>
      <c r="H131" s="136" t="s">
        <v>395</v>
      </c>
      <c r="I131" s="136" t="s">
        <v>395</v>
      </c>
      <c r="J131" s="136" t="s">
        <v>395</v>
      </c>
      <c r="K131" s="136">
        <v>4.2008175574299485E-3</v>
      </c>
      <c r="L131" s="136">
        <v>9.6618803820888813E-5</v>
      </c>
      <c r="M131" s="136">
        <v>3.3403230620043215E-3</v>
      </c>
      <c r="N131" s="136">
        <v>6.4150168485610781E-2</v>
      </c>
      <c r="O131" s="136">
        <v>5.3992393238092079E-3</v>
      </c>
      <c r="P131" s="136">
        <v>9.6946044053528344E-2</v>
      </c>
      <c r="Q131" s="136">
        <v>1.7863984537676587E-4</v>
      </c>
      <c r="R131" s="136">
        <v>7.1989857650789444E-4</v>
      </c>
      <c r="S131" s="136">
        <v>1.1786229722772146E-2</v>
      </c>
      <c r="T131" s="136">
        <v>6.6806461240086418E-4</v>
      </c>
      <c r="U131" s="136" t="s">
        <v>395</v>
      </c>
      <c r="V131" s="136" t="s">
        <v>395</v>
      </c>
      <c r="W131" s="136">
        <v>72.523777150872533</v>
      </c>
      <c r="X131" s="136" t="s">
        <v>395</v>
      </c>
      <c r="Y131" s="136" t="s">
        <v>395</v>
      </c>
      <c r="Z131" s="136" t="s">
        <v>395</v>
      </c>
      <c r="AA131" s="136" t="s">
        <v>395</v>
      </c>
      <c r="AB131" s="136">
        <v>8.9075281653448565E-8</v>
      </c>
      <c r="AC131" s="136">
        <v>0.22268820413362142</v>
      </c>
      <c r="AD131" s="136">
        <v>4.4537640826724283E-2</v>
      </c>
      <c r="AE131" s="137"/>
      <c r="AF131" s="138" t="s">
        <v>385</v>
      </c>
      <c r="AG131" s="138" t="s">
        <v>385</v>
      </c>
      <c r="AH131" s="138" t="s">
        <v>385</v>
      </c>
      <c r="AI131" s="138" t="s">
        <v>385</v>
      </c>
      <c r="AJ131" s="138" t="s">
        <v>385</v>
      </c>
      <c r="AK131" s="138">
        <v>2.2268820413362143</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5.9277899999999988E-3</v>
      </c>
      <c r="F133" s="136">
        <v>9.3407599999999983E-5</v>
      </c>
      <c r="G133" s="136">
        <v>8.1192759999999982E-4</v>
      </c>
      <c r="H133" s="136" t="s">
        <v>385</v>
      </c>
      <c r="I133" s="136">
        <v>2.4932643999999999E-4</v>
      </c>
      <c r="J133" s="136">
        <v>2.4932643999999999E-4</v>
      </c>
      <c r="K133" s="136">
        <v>2.77061312E-4</v>
      </c>
      <c r="L133" s="136" t="s">
        <v>395</v>
      </c>
      <c r="M133" s="136">
        <v>1.0059279999999999E-3</v>
      </c>
      <c r="N133" s="136">
        <v>2.1577155599999999E-4</v>
      </c>
      <c r="O133" s="136">
        <v>3.6141555999999999E-5</v>
      </c>
      <c r="P133" s="136">
        <v>1.0705947999999998E-2</v>
      </c>
      <c r="Q133" s="136">
        <v>9.7790571999999988E-5</v>
      </c>
      <c r="R133" s="136">
        <v>9.7431311999999996E-5</v>
      </c>
      <c r="S133" s="136">
        <v>8.931203599999998E-5</v>
      </c>
      <c r="T133" s="136">
        <v>1.2451951599999996E-4</v>
      </c>
      <c r="U133" s="136">
        <v>1.42123256E-4</v>
      </c>
      <c r="V133" s="136">
        <v>1.1504942239999999E-3</v>
      </c>
      <c r="W133" s="136">
        <v>1.9400039999999995E-4</v>
      </c>
      <c r="X133" s="136">
        <v>9.4844639999999991E-8</v>
      </c>
      <c r="Y133" s="136">
        <v>5.1805291999999993E-8</v>
      </c>
      <c r="Z133" s="136">
        <v>4.6272687999999993E-8</v>
      </c>
      <c r="AA133" s="136">
        <v>5.0224547999999996E-8</v>
      </c>
      <c r="AB133" s="136">
        <v>2.43147168E-7</v>
      </c>
      <c r="AC133" s="136">
        <v>1.0777799999999998E-3</v>
      </c>
      <c r="AD133" s="136">
        <v>2.9459319999999992E-3</v>
      </c>
      <c r="AE133" s="137"/>
      <c r="AF133" s="138" t="s">
        <v>385</v>
      </c>
      <c r="AG133" s="138" t="s">
        <v>385</v>
      </c>
      <c r="AH133" s="138" t="s">
        <v>385</v>
      </c>
      <c r="AI133" s="138" t="s">
        <v>385</v>
      </c>
      <c r="AJ133" s="138" t="s">
        <v>385</v>
      </c>
      <c r="AK133" s="138">
        <v>7185.1999999999989</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5.1444370347608894E-3</v>
      </c>
      <c r="F136" s="136">
        <v>0.11805450811027683</v>
      </c>
      <c r="G136" s="136">
        <v>5.0906214735378548E-3</v>
      </c>
      <c r="H136" s="136">
        <v>0.97983002599034019</v>
      </c>
      <c r="I136" s="136">
        <v>1.098399687377473E-3</v>
      </c>
      <c r="J136" s="136">
        <v>1.0995159472223688E-3</v>
      </c>
      <c r="K136" s="136">
        <v>1.116259844895806E-3</v>
      </c>
      <c r="L136" s="136" t="s">
        <v>395</v>
      </c>
      <c r="M136" s="136">
        <v>2.6045402314943638E-3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461261.92576699192</v>
      </c>
      <c r="AL136" s="147" t="s">
        <v>445</v>
      </c>
    </row>
    <row r="137" spans="1:38" s="2" customFormat="1" ht="26.25" customHeight="1" thickBot="1" x14ac:dyDescent="0.25">
      <c r="A137" s="63" t="s">
        <v>260</v>
      </c>
      <c r="B137" s="63" t="s">
        <v>286</v>
      </c>
      <c r="C137" s="64" t="s">
        <v>287</v>
      </c>
      <c r="D137" s="65"/>
      <c r="E137" s="136">
        <v>3.623353495517324E-3</v>
      </c>
      <c r="F137" s="136">
        <v>1.0782793515145599</v>
      </c>
      <c r="G137" s="136">
        <v>8.6580269895795032E-5</v>
      </c>
      <c r="H137" s="136">
        <v>4.2263173203461683E-3</v>
      </c>
      <c r="I137" s="136">
        <v>6.0908034072923245E-3</v>
      </c>
      <c r="J137" s="136">
        <v>6.0969932481533956E-3</v>
      </c>
      <c r="K137" s="136">
        <v>6.1898408610694356E-3</v>
      </c>
      <c r="L137" s="136" t="s">
        <v>395</v>
      </c>
      <c r="M137" s="136">
        <v>4.8668215557334154E-3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238148.7433240129</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0.14854687239406283</v>
      </c>
      <c r="J139" s="136">
        <v>0.14854687239406283</v>
      </c>
      <c r="K139" s="136">
        <v>0.14854687239406283</v>
      </c>
      <c r="L139" s="136" t="s">
        <v>395</v>
      </c>
      <c r="M139" s="136" t="s">
        <v>395</v>
      </c>
      <c r="N139" s="136">
        <v>4.3016860474920843E-4</v>
      </c>
      <c r="O139" s="136">
        <v>8.680555920332183E-4</v>
      </c>
      <c r="P139" s="136">
        <v>8.680555920332183E-4</v>
      </c>
      <c r="Q139" s="136">
        <v>1.3756141867834455E-3</v>
      </c>
      <c r="R139" s="136">
        <v>1.3136609618520296E-3</v>
      </c>
      <c r="S139" s="136">
        <v>3.0526504759788671E-3</v>
      </c>
      <c r="T139" s="136" t="s">
        <v>395</v>
      </c>
      <c r="U139" s="136" t="s">
        <v>395</v>
      </c>
      <c r="V139" s="136" t="s">
        <v>395</v>
      </c>
      <c r="W139" s="136">
        <v>1.5067489637535314</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2463.4019607843147</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112.43613349253528</v>
      </c>
      <c r="F141" s="19">
        <f t="shared" ref="F141:AJ141" si="0">SUM(F14:F140)</f>
        <v>151.08387648827238</v>
      </c>
      <c r="G141" s="19">
        <f t="shared" si="0"/>
        <v>117.1205739993196</v>
      </c>
      <c r="H141" s="19">
        <f t="shared" si="0"/>
        <v>40.700132764080635</v>
      </c>
      <c r="I141" s="19">
        <f t="shared" si="0"/>
        <v>40.837563062987059</v>
      </c>
      <c r="J141" s="19">
        <f t="shared" si="0"/>
        <v>50.761713477811377</v>
      </c>
      <c r="K141" s="19">
        <f t="shared" si="0"/>
        <v>68.898584681199821</v>
      </c>
      <c r="L141" s="19">
        <f t="shared" si="0"/>
        <v>4.0183598832467116</v>
      </c>
      <c r="M141" s="19">
        <f t="shared" si="0"/>
        <v>559.8753737156087</v>
      </c>
      <c r="N141" s="19">
        <f t="shared" si="0"/>
        <v>47.912518513946964</v>
      </c>
      <c r="O141" s="19">
        <f t="shared" si="0"/>
        <v>1.2867419884095856</v>
      </c>
      <c r="P141" s="19">
        <f t="shared" si="0"/>
        <v>1.4097749601389478</v>
      </c>
      <c r="Q141" s="19">
        <f t="shared" si="0"/>
        <v>2.0222322587159254</v>
      </c>
      <c r="R141" s="19">
        <f t="shared" si="0"/>
        <v>3.9440009828398233</v>
      </c>
      <c r="S141" s="19">
        <f t="shared" si="0"/>
        <v>9.2613438228987892</v>
      </c>
      <c r="T141" s="19">
        <f t="shared" si="0"/>
        <v>3.081118267684233</v>
      </c>
      <c r="U141" s="19">
        <f t="shared" si="0"/>
        <v>2.8784930719212274</v>
      </c>
      <c r="V141" s="19">
        <f t="shared" si="0"/>
        <v>23.367191206165085</v>
      </c>
      <c r="W141" s="19">
        <f t="shared" si="0"/>
        <v>728.84439198860946</v>
      </c>
      <c r="X141" s="19">
        <f t="shared" si="0"/>
        <v>5.6359811962073545</v>
      </c>
      <c r="Y141" s="19">
        <f t="shared" si="0"/>
        <v>4.4797420584166492</v>
      </c>
      <c r="Z141" s="19">
        <f t="shared" si="0"/>
        <v>2.4598658499486112</v>
      </c>
      <c r="AA141" s="19">
        <f t="shared" si="0"/>
        <v>2.9070511859049906</v>
      </c>
      <c r="AB141" s="19">
        <f t="shared" si="0"/>
        <v>25.244769412532882</v>
      </c>
      <c r="AC141" s="19">
        <f t="shared" si="0"/>
        <v>4.5556567354790154</v>
      </c>
      <c r="AD141" s="19">
        <f t="shared" si="0"/>
        <v>20.464484964980887</v>
      </c>
      <c r="AE141" s="55"/>
      <c r="AF141" s="19">
        <f t="shared" si="0"/>
        <v>101156.98830144628</v>
      </c>
      <c r="AG141" s="19">
        <f t="shared" si="0"/>
        <v>188268.02615481926</v>
      </c>
      <c r="AH141" s="19">
        <f t="shared" si="0"/>
        <v>244551.5502230261</v>
      </c>
      <c r="AI141" s="19">
        <f t="shared" si="0"/>
        <v>22973.828319438242</v>
      </c>
      <c r="AJ141" s="19">
        <f t="shared" si="0"/>
        <v>188.49457109999997</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112.43613349253528</v>
      </c>
      <c r="F152" s="13">
        <f t="shared" ref="F152:AD152" si="1">SUM(F$141, F$151, IF(AND(ISNUMBER(SEARCH($B$4,"AT|BE|CH|GB|IE|LT|LU|NL")),SUM(F$143:F$149)&gt;0),SUM(F$143:F$149)-SUM(F$27:F$33),0))</f>
        <v>151.08387648827238</v>
      </c>
      <c r="G152" s="13">
        <f t="shared" si="1"/>
        <v>117.1205739993196</v>
      </c>
      <c r="H152" s="13">
        <f t="shared" si="1"/>
        <v>40.700132764080635</v>
      </c>
      <c r="I152" s="13">
        <f t="shared" si="1"/>
        <v>40.837563062987059</v>
      </c>
      <c r="J152" s="13">
        <f t="shared" si="1"/>
        <v>50.761713477811377</v>
      </c>
      <c r="K152" s="13">
        <f t="shared" si="1"/>
        <v>68.898584681199821</v>
      </c>
      <c r="L152" s="13">
        <f t="shared" si="1"/>
        <v>4.0183598832467116</v>
      </c>
      <c r="M152" s="13">
        <f t="shared" si="1"/>
        <v>559.8753737156087</v>
      </c>
      <c r="N152" s="13">
        <f t="shared" si="1"/>
        <v>47.912518513946964</v>
      </c>
      <c r="O152" s="13">
        <f t="shared" si="1"/>
        <v>1.2867419884095856</v>
      </c>
      <c r="P152" s="13">
        <f t="shared" si="1"/>
        <v>1.4097749601389478</v>
      </c>
      <c r="Q152" s="13">
        <f t="shared" si="1"/>
        <v>2.0222322587159254</v>
      </c>
      <c r="R152" s="13">
        <f t="shared" si="1"/>
        <v>3.9440009828398233</v>
      </c>
      <c r="S152" s="13">
        <f t="shared" si="1"/>
        <v>9.2613438228987892</v>
      </c>
      <c r="T152" s="13">
        <f t="shared" si="1"/>
        <v>3.081118267684233</v>
      </c>
      <c r="U152" s="13">
        <f t="shared" si="1"/>
        <v>2.8784930719212274</v>
      </c>
      <c r="V152" s="13">
        <f t="shared" si="1"/>
        <v>23.367191206165085</v>
      </c>
      <c r="W152" s="13">
        <f t="shared" si="1"/>
        <v>728.84439198860946</v>
      </c>
      <c r="X152" s="13">
        <f t="shared" si="1"/>
        <v>5.6359811962073545</v>
      </c>
      <c r="Y152" s="13">
        <f t="shared" si="1"/>
        <v>4.4797420584166492</v>
      </c>
      <c r="Z152" s="13">
        <f t="shared" si="1"/>
        <v>2.4598658499486112</v>
      </c>
      <c r="AA152" s="13">
        <f t="shared" si="1"/>
        <v>2.9070511859049906</v>
      </c>
      <c r="AB152" s="13">
        <f t="shared" si="1"/>
        <v>25.244769412532882</v>
      </c>
      <c r="AC152" s="13">
        <f t="shared" si="1"/>
        <v>4.5556567354790154</v>
      </c>
      <c r="AD152" s="13">
        <f t="shared" si="1"/>
        <v>20.464484964980887</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112.43613349253528</v>
      </c>
      <c r="F154" s="13">
        <f>SUM(F$141, F$153, -1 * IF(OR($B$6=2005,$B$6&gt;=2020),SUM(F$99:F$122),0), IF(AND(ISNUMBER(SEARCH($B$4,"AT|BE|CH|GB|IE|LT|LU|NL")),SUM(F$143:F$149)&gt;0),SUM(F$143:F$149)-SUM(F$27:F$33),0))</f>
        <v>151.08387648827238</v>
      </c>
      <c r="G154" s="13">
        <f>SUM(G$141, G$153, IF(AND(ISNUMBER(SEARCH($B$4,"AT|BE|CH|GB|IE|LT|LU|NL")),SUM(G$143:G$149)&gt;0),SUM(G$143:G$149)-SUM(G$27:G$33),0))</f>
        <v>117.1205739993196</v>
      </c>
      <c r="H154" s="13">
        <f>SUM(H$141, H$153, IF(AND(ISNUMBER(SEARCH($B$4,"AT|BE|CH|GB|IE|LT|LU|NL")),SUM(H$143:H$149)&gt;0),SUM(H$143:H$149)-SUM(H$27:H$33),0))</f>
        <v>40.700132764080635</v>
      </c>
      <c r="I154" s="13">
        <f t="shared" ref="I154:AD154" si="2">SUM(I$141, I$153, IF(AND(ISNUMBER(SEARCH($B$4,"AT|BE|CH|GB|IE|LT|LU|NL")),SUM(I$143:I$149)&gt;0),SUM(I$143:I$149)-SUM(I$27:I$33),0))</f>
        <v>40.837563062987059</v>
      </c>
      <c r="J154" s="13">
        <f t="shared" si="2"/>
        <v>50.761713477811377</v>
      </c>
      <c r="K154" s="13">
        <f t="shared" si="2"/>
        <v>68.898584681199821</v>
      </c>
      <c r="L154" s="13">
        <f t="shared" si="2"/>
        <v>4.0183598832467116</v>
      </c>
      <c r="M154" s="13">
        <f t="shared" si="2"/>
        <v>559.8753737156087</v>
      </c>
      <c r="N154" s="13">
        <f t="shared" si="2"/>
        <v>47.912518513946964</v>
      </c>
      <c r="O154" s="13">
        <f t="shared" si="2"/>
        <v>1.2867419884095856</v>
      </c>
      <c r="P154" s="13">
        <f t="shared" si="2"/>
        <v>1.4097749601389478</v>
      </c>
      <c r="Q154" s="13">
        <f t="shared" si="2"/>
        <v>2.0222322587159254</v>
      </c>
      <c r="R154" s="13">
        <f t="shared" si="2"/>
        <v>3.9440009828398233</v>
      </c>
      <c r="S154" s="13">
        <f t="shared" si="2"/>
        <v>9.2613438228987892</v>
      </c>
      <c r="T154" s="13">
        <f t="shared" si="2"/>
        <v>3.081118267684233</v>
      </c>
      <c r="U154" s="13">
        <f t="shared" si="2"/>
        <v>2.8784930719212274</v>
      </c>
      <c r="V154" s="13">
        <f t="shared" si="2"/>
        <v>23.367191206165085</v>
      </c>
      <c r="W154" s="13">
        <f t="shared" si="2"/>
        <v>728.84439198860946</v>
      </c>
      <c r="X154" s="13">
        <f t="shared" si="2"/>
        <v>5.6359811962073545</v>
      </c>
      <c r="Y154" s="13">
        <f t="shared" si="2"/>
        <v>4.4797420584166492</v>
      </c>
      <c r="Z154" s="13">
        <f t="shared" si="2"/>
        <v>2.4598658499486112</v>
      </c>
      <c r="AA154" s="13">
        <f t="shared" si="2"/>
        <v>2.9070511859049906</v>
      </c>
      <c r="AB154" s="13">
        <f t="shared" si="2"/>
        <v>25.244769412532882</v>
      </c>
      <c r="AC154" s="13">
        <f t="shared" si="2"/>
        <v>4.5556567354790154</v>
      </c>
      <c r="AD154" s="13">
        <f t="shared" si="2"/>
        <v>20.464484964980887</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0.41926232390646118</v>
      </c>
      <c r="F157" s="22">
        <v>1.4590754863031935E-3</v>
      </c>
      <c r="G157" s="22">
        <v>0.11152588262994832</v>
      </c>
      <c r="H157" s="22" t="s">
        <v>395</v>
      </c>
      <c r="I157" s="22">
        <v>5.4678088111974671E-3</v>
      </c>
      <c r="J157" s="22">
        <v>5.4678088111974671E-3</v>
      </c>
      <c r="K157" s="22">
        <v>5.4678088111974671E-3</v>
      </c>
      <c r="L157" s="22">
        <v>2.6245482293747839E-3</v>
      </c>
      <c r="M157" s="22">
        <v>0.14241496928801076</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593.93284765458441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0.15841598990424918</v>
      </c>
      <c r="F158" s="22">
        <v>5.0954113183000608E-4</v>
      </c>
      <c r="G158" s="22">
        <v>3.5871366001975026E-2</v>
      </c>
      <c r="H158" s="22" t="s">
        <v>395</v>
      </c>
      <c r="I158" s="22">
        <v>1.2688038145100356E-3</v>
      </c>
      <c r="J158" s="22">
        <v>1.2688038145100356E-3</v>
      </c>
      <c r="K158" s="22">
        <v>1.2688038145100356E-3</v>
      </c>
      <c r="L158" s="22">
        <v>6.0902583096481705E-4</v>
      </c>
      <c r="M158" s="22">
        <v>5.193023189997626E-2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27.118204597760762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0.21305384330269375</v>
      </c>
      <c r="F163" s="23">
        <v>1.7500000000000002E-2</v>
      </c>
      <c r="G163" s="23">
        <v>1.33E-3</v>
      </c>
      <c r="H163" s="23">
        <v>1.505E-3</v>
      </c>
      <c r="I163" s="23">
        <v>1.0032781255555443</v>
      </c>
      <c r="J163" s="23">
        <v>1.226228820123443</v>
      </c>
      <c r="K163" s="23">
        <v>1.895080903827139</v>
      </c>
      <c r="L163" s="23">
        <v>9.0295031299998982E-2</v>
      </c>
      <c r="M163" s="23">
        <v>7.5989204111294102</v>
      </c>
      <c r="N163" s="23" t="s">
        <v>395</v>
      </c>
      <c r="O163" s="23" t="s">
        <v>395</v>
      </c>
      <c r="P163" s="23" t="s">
        <v>395</v>
      </c>
      <c r="Q163" s="23" t="s">
        <v>395</v>
      </c>
      <c r="R163" s="23" t="s">
        <v>395</v>
      </c>
      <c r="S163" s="23" t="s">
        <v>395</v>
      </c>
      <c r="T163" s="23" t="s">
        <v>395</v>
      </c>
      <c r="U163" s="23" t="s">
        <v>395</v>
      </c>
      <c r="V163" s="23" t="s">
        <v>395</v>
      </c>
      <c r="W163" s="23">
        <v>0.55737673641974683</v>
      </c>
      <c r="X163" s="23">
        <v>3.3442604185184806E-2</v>
      </c>
      <c r="Y163" s="23">
        <v>4.4590138913579741E-2</v>
      </c>
      <c r="Z163" s="23">
        <v>1.8950809038271392E-2</v>
      </c>
      <c r="AA163" s="23">
        <v>1.2819664937654178E-2</v>
      </c>
      <c r="AB163" s="23">
        <v>0.10980321707469012</v>
      </c>
      <c r="AC163" s="23">
        <v>9.8098305609875432E-3</v>
      </c>
      <c r="AD163" s="23">
        <v>6.6885208370369612E-2</v>
      </c>
      <c r="AE163" s="58"/>
      <c r="AF163" s="23" t="s">
        <v>392</v>
      </c>
      <c r="AG163" s="23" t="s">
        <v>392</v>
      </c>
      <c r="AH163" s="23" t="s">
        <v>392</v>
      </c>
      <c r="AI163" s="23" t="s">
        <v>392</v>
      </c>
      <c r="AJ163" s="23" t="s">
        <v>392</v>
      </c>
      <c r="AK163" s="23">
        <v>111.47534728394936</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191" priority="23" stopIfTrue="1" operator="equal">
      <formula>"NO"</formula>
    </cfRule>
    <cfRule type="cellIs" dxfId="190" priority="24" stopIfTrue="1" operator="equal">
      <formula>"NA"</formula>
    </cfRule>
    <cfRule type="cellIs" dxfId="189" priority="25" stopIfTrue="1" operator="equal">
      <formula>"IE"</formula>
    </cfRule>
    <cfRule type="cellIs" dxfId="188" priority="26" stopIfTrue="1" operator="equal">
      <formula>"NE"</formula>
    </cfRule>
  </conditionalFormatting>
  <conditionalFormatting sqref="AL37:AL38">
    <cfRule type="cellIs" dxfId="187" priority="17" stopIfTrue="1" operator="equal">
      <formula>"NO"</formula>
    </cfRule>
    <cfRule type="cellIs" dxfId="186" priority="18" stopIfTrue="1" operator="equal">
      <formula>"NA"</formula>
    </cfRule>
    <cfRule type="cellIs" dxfId="185" priority="19" stopIfTrue="1" operator="equal">
      <formula>"IE"</formula>
    </cfRule>
    <cfRule type="cellIs" dxfId="184" priority="20" stopIfTrue="1" operator="equal">
      <formula>"NE"</formula>
    </cfRule>
  </conditionalFormatting>
  <conditionalFormatting sqref="E14:AK89 E91:AK140">
    <cfRule type="cellIs" dxfId="183" priority="13" stopIfTrue="1" operator="equal">
      <formula>"NO"</formula>
    </cfRule>
    <cfRule type="cellIs" dxfId="182" priority="14" stopIfTrue="1" operator="equal">
      <formula>"NA"</formula>
    </cfRule>
    <cfRule type="cellIs" dxfId="181" priority="15" stopIfTrue="1" operator="equal">
      <formula>"IE"</formula>
    </cfRule>
    <cfRule type="cellIs" dxfId="180" priority="16" stopIfTrue="1" operator="equal">
      <formula>"NE"</formula>
    </cfRule>
  </conditionalFormatting>
  <conditionalFormatting sqref="E157:AD164 E143:AD149 E14:AD89 E91:AD141">
    <cfRule type="cellIs" dxfId="179" priority="12" operator="equal">
      <formula>0</formula>
    </cfRule>
  </conditionalFormatting>
  <conditionalFormatting sqref="AF14:AK89 AF91:AK140">
    <cfRule type="cellIs" dxfId="178" priority="11" operator="equal">
      <formula>0</formula>
    </cfRule>
  </conditionalFormatting>
  <conditionalFormatting sqref="E157:AD164 AF157:AK164 E143:AD149 AF143:AK149">
    <cfRule type="cellIs" dxfId="177" priority="10" operator="equal">
      <formula>0</formula>
    </cfRule>
  </conditionalFormatting>
  <conditionalFormatting sqref="AF37:AK38">
    <cfRule type="cellIs" dxfId="176" priority="9" operator="equal">
      <formula>0</formula>
    </cfRule>
  </conditionalFormatting>
  <conditionalFormatting sqref="E90:AL90">
    <cfRule type="cellIs" dxfId="175" priority="5" stopIfTrue="1" operator="equal">
      <formula>"NO"</formula>
    </cfRule>
    <cfRule type="cellIs" dxfId="174" priority="6" stopIfTrue="1" operator="equal">
      <formula>"NA"</formula>
    </cfRule>
    <cfRule type="cellIs" dxfId="173" priority="7" stopIfTrue="1" operator="equal">
      <formula>"IE"</formula>
    </cfRule>
    <cfRule type="cellIs" dxfId="172" priority="8" stopIfTrue="1" operator="equal">
      <formula>"NE"</formula>
    </cfRule>
  </conditionalFormatting>
  <conditionalFormatting sqref="E90:AD90">
    <cfRule type="cellIs" dxfId="171" priority="4" operator="equal">
      <formula>0</formula>
    </cfRule>
  </conditionalFormatting>
  <conditionalFormatting sqref="AF90:AK90">
    <cfRule type="cellIs" dxfId="170" priority="3" operator="equal">
      <formula>0</formula>
    </cfRule>
  </conditionalFormatting>
  <conditionalFormatting sqref="AL90">
    <cfRule type="cellIs" dxfId="169" priority="2" operator="equal">
      <formula>0</formula>
    </cfRule>
  </conditionalFormatting>
  <conditionalFormatting sqref="AF90:AL90">
    <cfRule type="cellIs" dxfId="168" priority="1" operator="equal">
      <formula>0</formula>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2"/>
  <dimension ref="A1:AL170"/>
  <sheetViews>
    <sheetView zoomScale="80" zoomScaleNormal="8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1996</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20.726330072952404</v>
      </c>
      <c r="F14" s="136">
        <v>0.16879439895212109</v>
      </c>
      <c r="G14" s="136">
        <v>60.253498075193541</v>
      </c>
      <c r="H14" s="136" t="s">
        <v>392</v>
      </c>
      <c r="I14" s="136">
        <v>5.0641966163184167</v>
      </c>
      <c r="J14" s="136">
        <v>6.0789138608115181</v>
      </c>
      <c r="K14" s="136">
        <v>8.0634463291480518</v>
      </c>
      <c r="L14" s="136">
        <v>0.11184291387349832</v>
      </c>
      <c r="M14" s="136">
        <v>2.6439013169458723</v>
      </c>
      <c r="N14" s="136">
        <v>16.957272182702638</v>
      </c>
      <c r="O14" s="136">
        <v>0.61749379642318702</v>
      </c>
      <c r="P14" s="136">
        <v>0.57493775993533169</v>
      </c>
      <c r="Q14" s="136">
        <v>1.0103652934050082</v>
      </c>
      <c r="R14" s="136">
        <v>0.45622887927267869</v>
      </c>
      <c r="S14" s="136">
        <v>0.32271229779748511</v>
      </c>
      <c r="T14" s="136">
        <v>0.94337725687532858</v>
      </c>
      <c r="U14" s="136">
        <v>2.1196145986625528</v>
      </c>
      <c r="V14" s="136">
        <v>2.7881350977665664</v>
      </c>
      <c r="W14" s="136">
        <v>547.70758523276811</v>
      </c>
      <c r="X14" s="136">
        <v>7.3536748266564238E-4</v>
      </c>
      <c r="Y14" s="136">
        <v>2.8356477609510567E-3</v>
      </c>
      <c r="Z14" s="136">
        <v>2.3188809556074718E-3</v>
      </c>
      <c r="AA14" s="136">
        <v>2.1854960273908584E-4</v>
      </c>
      <c r="AB14" s="136">
        <v>6.108445801963255E-3</v>
      </c>
      <c r="AC14" s="136">
        <v>0.72812477110003204</v>
      </c>
      <c r="AD14" s="136">
        <v>0.82863013069691094</v>
      </c>
      <c r="AE14" s="137"/>
      <c r="AF14" s="138">
        <v>383.35161265850883</v>
      </c>
      <c r="AG14" s="138">
        <v>66763.287033188783</v>
      </c>
      <c r="AH14" s="138">
        <v>35970.162983380258</v>
      </c>
      <c r="AI14" s="138" t="s">
        <v>392</v>
      </c>
      <c r="AJ14" s="138" t="s">
        <v>392</v>
      </c>
      <c r="AK14" s="138" t="s">
        <v>385</v>
      </c>
      <c r="AL14" s="147" t="s">
        <v>397</v>
      </c>
    </row>
    <row r="15" spans="1:38" s="1" customFormat="1" ht="26.25" customHeight="1" thickBot="1" x14ac:dyDescent="0.25">
      <c r="A15" s="63" t="s">
        <v>53</v>
      </c>
      <c r="B15" s="63" t="s">
        <v>54</v>
      </c>
      <c r="C15" s="64" t="s">
        <v>55</v>
      </c>
      <c r="D15" s="65"/>
      <c r="E15" s="136">
        <v>3.7783519881489576</v>
      </c>
      <c r="F15" s="136">
        <v>1.9830546038720231</v>
      </c>
      <c r="G15" s="136">
        <v>11.181054416964361</v>
      </c>
      <c r="H15" s="136">
        <v>2.3015650045479737E-2</v>
      </c>
      <c r="I15" s="136">
        <v>0.22944443687674615</v>
      </c>
      <c r="J15" s="136">
        <v>0.25059808997356725</v>
      </c>
      <c r="K15" s="136">
        <v>0.25165577192731176</v>
      </c>
      <c r="L15" s="136">
        <v>4.2217776385321294E-2</v>
      </c>
      <c r="M15" s="136">
        <v>0.4938810686563686</v>
      </c>
      <c r="N15" s="136">
        <v>1.6834712517263796E-2</v>
      </c>
      <c r="O15" s="136">
        <v>1.2949778859433691E-3</v>
      </c>
      <c r="P15" s="136">
        <v>7.251876161282866E-4</v>
      </c>
      <c r="Q15" s="136">
        <v>2.0719646175093901E-4</v>
      </c>
      <c r="R15" s="136" t="s">
        <v>394</v>
      </c>
      <c r="S15" s="136" t="s">
        <v>394</v>
      </c>
      <c r="T15" s="136">
        <v>1.8129690403207166E-3</v>
      </c>
      <c r="U15" s="136" t="s">
        <v>394</v>
      </c>
      <c r="V15" s="136" t="s">
        <v>394</v>
      </c>
      <c r="W15" s="136">
        <v>4.5324226008017909</v>
      </c>
      <c r="X15" s="136" t="s">
        <v>395</v>
      </c>
      <c r="Y15" s="136" t="s">
        <v>395</v>
      </c>
      <c r="Z15" s="136" t="s">
        <v>395</v>
      </c>
      <c r="AA15" s="136" t="s">
        <v>395</v>
      </c>
      <c r="AB15" s="136">
        <v>0.25899557718867378</v>
      </c>
      <c r="AC15" s="136">
        <v>2.5899557718867379E-2</v>
      </c>
      <c r="AD15" s="136" t="s">
        <v>385</v>
      </c>
      <c r="AE15" s="137"/>
      <c r="AF15" s="138">
        <v>29931.451768090275</v>
      </c>
      <c r="AG15" s="138">
        <v>1107.7569419692802</v>
      </c>
      <c r="AH15" s="138">
        <v>9990.4373440941326</v>
      </c>
      <c r="AI15" s="138" t="s">
        <v>392</v>
      </c>
      <c r="AJ15" s="138" t="s">
        <v>392</v>
      </c>
      <c r="AK15" s="138">
        <v>12.949778859433689</v>
      </c>
      <c r="AL15" s="147" t="s">
        <v>398</v>
      </c>
    </row>
    <row r="16" spans="1:38" s="1" customFormat="1" ht="26.25" customHeight="1" thickBot="1" x14ac:dyDescent="0.25">
      <c r="A16" s="63" t="s">
        <v>53</v>
      </c>
      <c r="B16" s="63" t="s">
        <v>56</v>
      </c>
      <c r="C16" s="64" t="s">
        <v>57</v>
      </c>
      <c r="D16" s="65"/>
      <c r="E16" s="136">
        <v>0.43474466006191848</v>
      </c>
      <c r="F16" s="136">
        <v>1.2626768648643207</v>
      </c>
      <c r="G16" s="136">
        <v>0.69652185214514117</v>
      </c>
      <c r="H16" s="136">
        <v>8.9526396475087464E-2</v>
      </c>
      <c r="I16" s="136">
        <v>0.43040182019166923</v>
      </c>
      <c r="J16" s="136">
        <v>0.72435788327577022</v>
      </c>
      <c r="K16" s="136">
        <v>1.087361910194359</v>
      </c>
      <c r="L16" s="136">
        <v>0.20659287369200122</v>
      </c>
      <c r="M16" s="136">
        <v>12.395326327729418</v>
      </c>
      <c r="N16" s="136">
        <v>5.0166518560277248E-3</v>
      </c>
      <c r="O16" s="136">
        <v>2.2802962981944202E-4</v>
      </c>
      <c r="P16" s="136" t="s">
        <v>385</v>
      </c>
      <c r="Q16" s="136">
        <v>3.6484740771110724E-3</v>
      </c>
      <c r="R16" s="136">
        <v>8.2090666734999131E-3</v>
      </c>
      <c r="S16" s="136">
        <v>3.876503706930514E-3</v>
      </c>
      <c r="T16" s="136">
        <v>2.0522666683749783E-3</v>
      </c>
      <c r="U16" s="136">
        <v>4.1045333367499565E-3</v>
      </c>
      <c r="V16" s="136">
        <v>1.7330251866277593E-2</v>
      </c>
      <c r="W16" s="136">
        <v>1.682858668067482</v>
      </c>
      <c r="X16" s="136">
        <v>1.8698429645194244E-2</v>
      </c>
      <c r="Y16" s="136">
        <v>2.2802962981944202E-4</v>
      </c>
      <c r="Z16" s="136">
        <v>6.8408888945832607E-5</v>
      </c>
      <c r="AA16" s="136">
        <v>4.5605925963888405E-5</v>
      </c>
      <c r="AB16" s="136">
        <v>1.9040474089923404E-2</v>
      </c>
      <c r="AC16" s="136" t="s">
        <v>385</v>
      </c>
      <c r="AD16" s="136" t="s">
        <v>385</v>
      </c>
      <c r="AE16" s="137"/>
      <c r="AF16" s="138" t="s">
        <v>392</v>
      </c>
      <c r="AG16" s="138">
        <v>7173.6982664852321</v>
      </c>
      <c r="AH16" s="138" t="s">
        <v>392</v>
      </c>
      <c r="AI16" s="138" t="s">
        <v>392</v>
      </c>
      <c r="AJ16" s="138" t="s">
        <v>392</v>
      </c>
      <c r="AK16" s="138">
        <v>2280.2962981944202</v>
      </c>
      <c r="AL16" s="147" t="s">
        <v>399</v>
      </c>
    </row>
    <row r="17" spans="1:38" s="2" customFormat="1" ht="26.25" customHeight="1" thickBot="1" x14ac:dyDescent="0.25">
      <c r="A17" s="63" t="s">
        <v>53</v>
      </c>
      <c r="B17" s="63" t="s">
        <v>58</v>
      </c>
      <c r="C17" s="64" t="s">
        <v>59</v>
      </c>
      <c r="D17" s="65"/>
      <c r="E17" s="136">
        <v>5.2277469174938771</v>
      </c>
      <c r="F17" s="136">
        <v>3.692964325143297E-2</v>
      </c>
      <c r="G17" s="136">
        <v>4.468270246844285</v>
      </c>
      <c r="H17" s="136" t="s">
        <v>392</v>
      </c>
      <c r="I17" s="136">
        <v>3.7276254672243123</v>
      </c>
      <c r="J17" s="136">
        <v>3.9975334003587895</v>
      </c>
      <c r="K17" s="136">
        <v>4.6266803784293327</v>
      </c>
      <c r="L17" s="136">
        <v>0.23815141144315816</v>
      </c>
      <c r="M17" s="136">
        <v>0.42838148960186639</v>
      </c>
      <c r="N17" s="136">
        <v>3.3280370598688505E-2</v>
      </c>
      <c r="O17" s="136">
        <v>8.7199633713239896E-3</v>
      </c>
      <c r="P17" s="136">
        <v>1.9435206997028106E-2</v>
      </c>
      <c r="Q17" s="136">
        <v>9.4157260282667892E-3</v>
      </c>
      <c r="R17" s="136">
        <v>5.0546750187698601E-2</v>
      </c>
      <c r="S17" s="136">
        <v>8.7826225241121381E-2</v>
      </c>
      <c r="T17" s="136">
        <v>5.8368261459690374E-2</v>
      </c>
      <c r="U17" s="136">
        <v>0.24044218927176811</v>
      </c>
      <c r="V17" s="136">
        <v>0.20204949726691077</v>
      </c>
      <c r="W17" s="136">
        <v>2.9472788240689687E-2</v>
      </c>
      <c r="X17" s="136">
        <v>6.0214768535214055E-5</v>
      </c>
      <c r="Y17" s="136">
        <v>1.0609672915350393E-4</v>
      </c>
      <c r="Z17" s="136">
        <v>8.8468103743592703E-5</v>
      </c>
      <c r="AA17" s="136">
        <v>6.7071841386320868E-5</v>
      </c>
      <c r="AB17" s="136">
        <v>3.2185144281863159E-4</v>
      </c>
      <c r="AC17" s="136">
        <v>7.0538343012208071E-2</v>
      </c>
      <c r="AD17" s="136">
        <v>4.6356238256419508E-3</v>
      </c>
      <c r="AE17" s="137"/>
      <c r="AF17" s="138">
        <v>5.8657101466049379</v>
      </c>
      <c r="AG17" s="138">
        <v>19033.506175747563</v>
      </c>
      <c r="AH17" s="138">
        <v>1430.9193584434247</v>
      </c>
      <c r="AI17" s="138" t="s">
        <v>392</v>
      </c>
      <c r="AJ17" s="138" t="s">
        <v>392</v>
      </c>
      <c r="AK17" s="138" t="s">
        <v>385</v>
      </c>
      <c r="AL17" s="147" t="s">
        <v>49</v>
      </c>
    </row>
    <row r="18" spans="1:38" s="2" customFormat="1" ht="26.25" customHeight="1" thickBot="1" x14ac:dyDescent="0.25">
      <c r="A18" s="63" t="s">
        <v>53</v>
      </c>
      <c r="B18" s="63" t="s">
        <v>60</v>
      </c>
      <c r="C18" s="64" t="s">
        <v>61</v>
      </c>
      <c r="D18" s="65"/>
      <c r="E18" s="136">
        <v>3.8860452641086641E-3</v>
      </c>
      <c r="F18" s="136">
        <v>7.2664378042998254E-5</v>
      </c>
      <c r="G18" s="136">
        <v>1.5472396582416471E-4</v>
      </c>
      <c r="H18" s="136" t="s">
        <v>392</v>
      </c>
      <c r="I18" s="136">
        <v>2.153497053093104E-4</v>
      </c>
      <c r="J18" s="136">
        <v>2.3342559875399432E-4</v>
      </c>
      <c r="K18" s="136">
        <v>2.7516836762279538E-4</v>
      </c>
      <c r="L18" s="136">
        <v>8.6139882123724184E-6</v>
      </c>
      <c r="M18" s="136">
        <v>1.3672807570467352E-3</v>
      </c>
      <c r="N18" s="136">
        <v>8.8827166891161578E-7</v>
      </c>
      <c r="O18" s="136">
        <v>7.2676772910950387E-8</v>
      </c>
      <c r="P18" s="136">
        <v>4.3606063746570233E-5</v>
      </c>
      <c r="Q18" s="136">
        <v>8.0751969901056001E-6</v>
      </c>
      <c r="R18" s="136">
        <v>1.0497756087137277E-6</v>
      </c>
      <c r="S18" s="136">
        <v>2.0995512174274555E-7</v>
      </c>
      <c r="T18" s="136">
        <v>1.0497756087137277E-6</v>
      </c>
      <c r="U18" s="136">
        <v>4.6836142542612467E-6</v>
      </c>
      <c r="V18" s="136">
        <v>5.8948938027770874E-5</v>
      </c>
      <c r="W18" s="136">
        <v>4.1991024348549108E-5</v>
      </c>
      <c r="X18" s="136">
        <v>5.8141418328760309E-5</v>
      </c>
      <c r="Y18" s="136">
        <v>2.3418071271306235E-4</v>
      </c>
      <c r="Z18" s="136">
        <v>8.8827166891161598E-5</v>
      </c>
      <c r="AA18" s="136">
        <v>8.7212127493140466E-5</v>
      </c>
      <c r="AB18" s="136">
        <v>4.6836142542612476E-4</v>
      </c>
      <c r="AC18" s="136" t="s">
        <v>395</v>
      </c>
      <c r="AD18" s="136" t="s">
        <v>395</v>
      </c>
      <c r="AE18" s="137"/>
      <c r="AF18" s="138" t="s">
        <v>392</v>
      </c>
      <c r="AG18" s="138" t="s">
        <v>392</v>
      </c>
      <c r="AH18" s="138">
        <v>80.751969901055986</v>
      </c>
      <c r="AI18" s="138" t="s">
        <v>392</v>
      </c>
      <c r="AJ18" s="138" t="s">
        <v>392</v>
      </c>
      <c r="AK18" s="138" t="s">
        <v>385</v>
      </c>
      <c r="AL18" s="147" t="s">
        <v>49</v>
      </c>
    </row>
    <row r="19" spans="1:38" s="2" customFormat="1" ht="26.25" customHeight="1" thickBot="1" x14ac:dyDescent="0.25">
      <c r="A19" s="63" t="s">
        <v>53</v>
      </c>
      <c r="B19" s="63" t="s">
        <v>62</v>
      </c>
      <c r="C19" s="64" t="s">
        <v>63</v>
      </c>
      <c r="D19" s="65"/>
      <c r="E19" s="136">
        <v>0.70447190116538516</v>
      </c>
      <c r="F19" s="136">
        <v>3.6670975068247159E-2</v>
      </c>
      <c r="G19" s="136">
        <v>0.42944558828120938</v>
      </c>
      <c r="H19" s="136" t="s">
        <v>392</v>
      </c>
      <c r="I19" s="136">
        <v>3.038845449665312E-2</v>
      </c>
      <c r="J19" s="136">
        <v>4.5158169231747501E-2</v>
      </c>
      <c r="K19" s="136">
        <v>6.7149122834324185E-2</v>
      </c>
      <c r="L19" s="136">
        <v>2.2708741028802486E-3</v>
      </c>
      <c r="M19" s="136">
        <v>0.1837212746469182</v>
      </c>
      <c r="N19" s="136">
        <v>0.5975145146289057</v>
      </c>
      <c r="O19" s="136">
        <v>8.6889393829198431E-3</v>
      </c>
      <c r="P19" s="136">
        <v>3.9321052850301921E-2</v>
      </c>
      <c r="Q19" s="136">
        <v>1.8445838094906769E-2</v>
      </c>
      <c r="R19" s="136">
        <v>5.9356502971148403E-2</v>
      </c>
      <c r="S19" s="136">
        <v>7.6811373699774463E-2</v>
      </c>
      <c r="T19" s="136">
        <v>5.8170774006938063E-2</v>
      </c>
      <c r="U19" s="136">
        <v>8.397254159440027E-3</v>
      </c>
      <c r="V19" s="136">
        <v>0.89771920944619554</v>
      </c>
      <c r="W19" s="136">
        <v>3.6678707351554873</v>
      </c>
      <c r="X19" s="136">
        <v>0.20598077873002291</v>
      </c>
      <c r="Y19" s="136">
        <v>0.2887819033894698</v>
      </c>
      <c r="Z19" s="136">
        <v>0.11331703861697963</v>
      </c>
      <c r="AA19" s="136">
        <v>9.0270193045293698E-2</v>
      </c>
      <c r="AB19" s="136">
        <v>0.85684569814880807</v>
      </c>
      <c r="AC19" s="136">
        <v>1.8565933300540023E-2</v>
      </c>
      <c r="AD19" s="136">
        <v>0.74480697879369262</v>
      </c>
      <c r="AE19" s="137"/>
      <c r="AF19" s="138">
        <v>544.39294885412028</v>
      </c>
      <c r="AG19" s="138">
        <v>4381.2175223158392</v>
      </c>
      <c r="AH19" s="138">
        <v>7778.7814520454558</v>
      </c>
      <c r="AI19" s="138" t="s">
        <v>392</v>
      </c>
      <c r="AJ19" s="138" t="s">
        <v>392</v>
      </c>
      <c r="AK19" s="138">
        <v>7.9247892183521014</v>
      </c>
      <c r="AL19" s="147" t="s">
        <v>398</v>
      </c>
    </row>
    <row r="20" spans="1:38" s="2" customFormat="1" ht="26.25" customHeight="1" thickBot="1" x14ac:dyDescent="0.25">
      <c r="A20" s="63" t="s">
        <v>53</v>
      </c>
      <c r="B20" s="63" t="s">
        <v>64</v>
      </c>
      <c r="C20" s="64" t="s">
        <v>65</v>
      </c>
      <c r="D20" s="65"/>
      <c r="E20" s="136">
        <v>3.3855090919855644</v>
      </c>
      <c r="F20" s="136">
        <v>3.2913824148155663E-2</v>
      </c>
      <c r="G20" s="136">
        <v>12.918294460558192</v>
      </c>
      <c r="H20" s="136" t="s">
        <v>392</v>
      </c>
      <c r="I20" s="136">
        <v>0.20313653002504842</v>
      </c>
      <c r="J20" s="136">
        <v>0.22944307180764556</v>
      </c>
      <c r="K20" s="136">
        <v>0.3057921519508684</v>
      </c>
      <c r="L20" s="136">
        <v>4.1867214476341327E-2</v>
      </c>
      <c r="M20" s="136">
        <v>5.6733047400655057</v>
      </c>
      <c r="N20" s="136">
        <v>3.6838472397307823E-2</v>
      </c>
      <c r="O20" s="136">
        <v>4.1835664593966289E-3</v>
      </c>
      <c r="P20" s="136">
        <v>2.3738056102076098E-2</v>
      </c>
      <c r="Q20" s="136">
        <v>1.3110574505441695E-2</v>
      </c>
      <c r="R20" s="136">
        <v>4.3004050715147117E-2</v>
      </c>
      <c r="S20" s="136">
        <v>2.956804475785163E-2</v>
      </c>
      <c r="T20" s="136">
        <v>0.13374097082721034</v>
      </c>
      <c r="U20" s="136">
        <v>0.21107462125330598</v>
      </c>
      <c r="V20" s="136">
        <v>0.13894918920611829</v>
      </c>
      <c r="W20" s="136">
        <v>0.11357603491449138</v>
      </c>
      <c r="X20" s="136">
        <v>4.3920220852670759E-4</v>
      </c>
      <c r="Y20" s="136">
        <v>1.3193411673173357E-3</v>
      </c>
      <c r="Z20" s="136">
        <v>6.2977517061429727E-4</v>
      </c>
      <c r="AA20" s="136">
        <v>3.255246794964547E-4</v>
      </c>
      <c r="AB20" s="136">
        <v>2.7138432259547944E-3</v>
      </c>
      <c r="AC20" s="136">
        <v>8.4744543791781174E-2</v>
      </c>
      <c r="AD20" s="136">
        <v>2.5583349093432132E-2</v>
      </c>
      <c r="AE20" s="137"/>
      <c r="AF20" s="138">
        <v>423.3140018066656</v>
      </c>
      <c r="AG20" s="138">
        <v>6088.2494972971208</v>
      </c>
      <c r="AH20" s="138">
        <v>3703.1821571612318</v>
      </c>
      <c r="AI20" s="138">
        <v>8786.8237456000061</v>
      </c>
      <c r="AJ20" s="138" t="s">
        <v>392</v>
      </c>
      <c r="AK20" s="138" t="s">
        <v>385</v>
      </c>
      <c r="AL20" s="147" t="s">
        <v>49</v>
      </c>
    </row>
    <row r="21" spans="1:38" s="2" customFormat="1" ht="26.25" customHeight="1" thickBot="1" x14ac:dyDescent="0.25">
      <c r="A21" s="63" t="s">
        <v>53</v>
      </c>
      <c r="B21" s="63" t="s">
        <v>66</v>
      </c>
      <c r="C21" s="64" t="s">
        <v>67</v>
      </c>
      <c r="D21" s="65"/>
      <c r="E21" s="136">
        <v>0.77143221509891191</v>
      </c>
      <c r="F21" s="136">
        <v>5.1465164565982151E-2</v>
      </c>
      <c r="G21" s="136">
        <v>0.86468292845437389</v>
      </c>
      <c r="H21" s="136">
        <v>7.4309936903458555E-3</v>
      </c>
      <c r="I21" s="136">
        <v>6.4426463502526107E-2</v>
      </c>
      <c r="J21" s="136">
        <v>0.10285264074186763</v>
      </c>
      <c r="K21" s="136">
        <v>0.17170454602159965</v>
      </c>
      <c r="L21" s="136">
        <v>9.3841069867480059E-3</v>
      </c>
      <c r="M21" s="136">
        <v>0.41592080891603278</v>
      </c>
      <c r="N21" s="136">
        <v>5.9273495361046216E-2</v>
      </c>
      <c r="O21" s="136">
        <v>1.1922714793946277E-3</v>
      </c>
      <c r="P21" s="136">
        <v>8.4675044046360112E-3</v>
      </c>
      <c r="Q21" s="136">
        <v>2.6784097137534952E-3</v>
      </c>
      <c r="R21" s="136">
        <v>6.7944292006039781E-3</v>
      </c>
      <c r="S21" s="136">
        <v>7.9289313946722222E-3</v>
      </c>
      <c r="T21" s="136">
        <v>5.8410596390724989E-3</v>
      </c>
      <c r="U21" s="136">
        <v>1.3840368414152185E-3</v>
      </c>
      <c r="V21" s="136">
        <v>0.12345452869704772</v>
      </c>
      <c r="W21" s="136">
        <v>9.6841888223076419E-2</v>
      </c>
      <c r="X21" s="136">
        <v>2.7631891503185874E-2</v>
      </c>
      <c r="Y21" s="136">
        <v>5.9999897165389483E-2</v>
      </c>
      <c r="Z21" s="136">
        <v>2.138266852657382E-2</v>
      </c>
      <c r="AA21" s="136">
        <v>1.8808911353538241E-2</v>
      </c>
      <c r="AB21" s="136">
        <v>0.12782336854868742</v>
      </c>
      <c r="AC21" s="136">
        <v>4.228077604097138E-4</v>
      </c>
      <c r="AD21" s="136">
        <v>7.3973952889153802E-2</v>
      </c>
      <c r="AE21" s="137"/>
      <c r="AF21" s="138">
        <v>488.84381734704152</v>
      </c>
      <c r="AG21" s="138">
        <v>435.13009743502221</v>
      </c>
      <c r="AH21" s="138">
        <v>9160.1702721939764</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5.5946690859800636</v>
      </c>
      <c r="F22" s="136">
        <v>7.3079692351114098E-2</v>
      </c>
      <c r="G22" s="136">
        <v>0.65017150049284334</v>
      </c>
      <c r="H22" s="136" t="s">
        <v>392</v>
      </c>
      <c r="I22" s="136">
        <v>2.4158588229950203E-2</v>
      </c>
      <c r="J22" s="136">
        <v>3.4009042839312928E-2</v>
      </c>
      <c r="K22" s="136">
        <v>3.8084319269339507E-2</v>
      </c>
      <c r="L22" s="136">
        <v>1.8772291816241701E-3</v>
      </c>
      <c r="M22" s="136">
        <v>11.217919809149212</v>
      </c>
      <c r="N22" s="136">
        <v>0.20881350000000001</v>
      </c>
      <c r="O22" s="136">
        <v>1.7045999999999999E-2</v>
      </c>
      <c r="P22" s="136">
        <v>0.10440675000000001</v>
      </c>
      <c r="Q22" s="136">
        <v>5.6464874999999998E-2</v>
      </c>
      <c r="R22" s="136">
        <v>8.7360750000000015E-2</v>
      </c>
      <c r="S22" s="136">
        <v>0.13785952499999998</v>
      </c>
      <c r="T22" s="136">
        <v>0.10440675000000001</v>
      </c>
      <c r="U22" s="136">
        <v>5.3907975000000004E-2</v>
      </c>
      <c r="V22" s="136">
        <v>0.90343799999999996</v>
      </c>
      <c r="W22" s="136">
        <v>8.7360749999999994E-3</v>
      </c>
      <c r="X22" s="136">
        <v>1.3849874999999999E-5</v>
      </c>
      <c r="Y22" s="136">
        <v>5.9661000000000002E-4</v>
      </c>
      <c r="Z22" s="136">
        <v>1.6406775000000001E-4</v>
      </c>
      <c r="AA22" s="136">
        <v>9.1622250000000002E-5</v>
      </c>
      <c r="AB22" s="136">
        <v>8.6614987500000006E-4</v>
      </c>
      <c r="AC22" s="136">
        <v>9.8014499999999997E-3</v>
      </c>
      <c r="AD22" s="136">
        <v>0.21946725</v>
      </c>
      <c r="AE22" s="137"/>
      <c r="AF22" s="138">
        <v>567.04277113631974</v>
      </c>
      <c r="AG22" s="138">
        <v>6392.8023067323475</v>
      </c>
      <c r="AH22" s="138">
        <v>10574.585026883356</v>
      </c>
      <c r="AI22" s="138">
        <v>95.989571999999995</v>
      </c>
      <c r="AJ22" s="138">
        <v>20.707420657999979</v>
      </c>
      <c r="AK22" s="138" t="s">
        <v>385</v>
      </c>
      <c r="AL22" s="147" t="s">
        <v>49</v>
      </c>
    </row>
    <row r="23" spans="1:38" s="2" customFormat="1" ht="26.25" customHeight="1" thickBot="1" x14ac:dyDescent="0.25">
      <c r="A23" s="63" t="s">
        <v>70</v>
      </c>
      <c r="B23" s="67" t="s">
        <v>363</v>
      </c>
      <c r="C23" s="64" t="s">
        <v>359</v>
      </c>
      <c r="D23" s="110"/>
      <c r="E23" s="136">
        <v>0.47983777999999999</v>
      </c>
      <c r="F23" s="136">
        <v>8.7608619999999998E-2</v>
      </c>
      <c r="G23" s="136">
        <v>3.2679999999999997E-4</v>
      </c>
      <c r="H23" s="136">
        <v>1.2236000000000001E-4</v>
      </c>
      <c r="I23" s="136">
        <v>3.0310130000000001E-2</v>
      </c>
      <c r="J23" s="136">
        <v>3.0310130000000001E-2</v>
      </c>
      <c r="K23" s="136">
        <v>3.0310130000000001E-2</v>
      </c>
      <c r="L23" s="136">
        <v>1.862722E-2</v>
      </c>
      <c r="M23" s="136">
        <v>1.76359862</v>
      </c>
      <c r="N23" s="136" t="s">
        <v>395</v>
      </c>
      <c r="O23" s="136">
        <v>1.6340000000000001E-4</v>
      </c>
      <c r="P23" s="136" t="s">
        <v>395</v>
      </c>
      <c r="Q23" s="136" t="s">
        <v>395</v>
      </c>
      <c r="R23" s="136">
        <v>8.1700000000000002E-4</v>
      </c>
      <c r="S23" s="136">
        <v>2.7777999999999997E-2</v>
      </c>
      <c r="T23" s="136">
        <v>1.1438000000000002E-3</v>
      </c>
      <c r="U23" s="136">
        <v>1.6340000000000001E-4</v>
      </c>
      <c r="V23" s="136">
        <v>1.634E-2</v>
      </c>
      <c r="W23" s="136" t="s">
        <v>395</v>
      </c>
      <c r="X23" s="136">
        <v>5.1110000000000001E-4</v>
      </c>
      <c r="Y23" s="136">
        <v>7.961E-4</v>
      </c>
      <c r="Z23" s="136" t="s">
        <v>395</v>
      </c>
      <c r="AA23" s="136" t="s">
        <v>395</v>
      </c>
      <c r="AB23" s="136">
        <v>1.3071999999999999E-3</v>
      </c>
      <c r="AC23" s="136" t="s">
        <v>395</v>
      </c>
      <c r="AD23" s="136" t="s">
        <v>395</v>
      </c>
      <c r="AE23" s="137"/>
      <c r="AF23" s="136">
        <v>695.87059350621962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2.4922890220057576</v>
      </c>
      <c r="F24" s="136">
        <v>0.11854339870109282</v>
      </c>
      <c r="G24" s="136">
        <v>2.2887083098945018</v>
      </c>
      <c r="H24" s="136">
        <v>2.6122766434599494E-2</v>
      </c>
      <c r="I24" s="136">
        <v>0.67721145423854379</v>
      </c>
      <c r="J24" s="136">
        <v>0.92475153461323301</v>
      </c>
      <c r="K24" s="136">
        <v>1.4213032431059311</v>
      </c>
      <c r="L24" s="136">
        <v>0.10557772098149339</v>
      </c>
      <c r="M24" s="136">
        <v>3.5906697949116233</v>
      </c>
      <c r="N24" s="136">
        <v>4.9719575896665612E-3</v>
      </c>
      <c r="O24" s="136">
        <v>1.3786774771784279E-3</v>
      </c>
      <c r="P24" s="136">
        <v>2.7703682951647985E-3</v>
      </c>
      <c r="Q24" s="136">
        <v>3.8277685368222404E-3</v>
      </c>
      <c r="R24" s="136">
        <v>3.5709268898944145E-3</v>
      </c>
      <c r="S24" s="136">
        <v>2.3667478747611877E-3</v>
      </c>
      <c r="T24" s="136">
        <v>6.581584346217173E-2</v>
      </c>
      <c r="U24" s="136">
        <v>6.7354014047286267E-3</v>
      </c>
      <c r="V24" s="136">
        <v>5.9141140575517837E-2</v>
      </c>
      <c r="W24" s="136">
        <v>2.4013398386958758E-2</v>
      </c>
      <c r="X24" s="136">
        <v>7.1273597023722101E-4</v>
      </c>
      <c r="Y24" s="136">
        <v>1.2074158485923987E-3</v>
      </c>
      <c r="Z24" s="136">
        <v>4.0557077879781704E-4</v>
      </c>
      <c r="AA24" s="136">
        <v>3.1151756458795053E-4</v>
      </c>
      <c r="AB24" s="136">
        <v>2.6372401622153869E-3</v>
      </c>
      <c r="AC24" s="136">
        <v>5.5364458464423711E-3</v>
      </c>
      <c r="AD24" s="136">
        <v>2.9658238038056642E-3</v>
      </c>
      <c r="AE24" s="137"/>
      <c r="AF24" s="138">
        <v>423.32539761933617</v>
      </c>
      <c r="AG24" s="138">
        <v>2245.6433812340815</v>
      </c>
      <c r="AH24" s="138">
        <v>19409.478522265894</v>
      </c>
      <c r="AI24" s="138">
        <v>1194.1880303093378</v>
      </c>
      <c r="AJ24" s="138" t="s">
        <v>392</v>
      </c>
      <c r="AK24" s="138" t="s">
        <v>392</v>
      </c>
      <c r="AL24" s="147" t="s">
        <v>49</v>
      </c>
    </row>
    <row r="25" spans="1:38" s="2" customFormat="1" ht="26.25" customHeight="1" thickBot="1" x14ac:dyDescent="0.25">
      <c r="A25" s="63" t="s">
        <v>73</v>
      </c>
      <c r="B25" s="67" t="s">
        <v>74</v>
      </c>
      <c r="C25" s="69" t="s">
        <v>75</v>
      </c>
      <c r="D25" s="65"/>
      <c r="E25" s="136">
        <v>7.3849463254539463E-2</v>
      </c>
      <c r="F25" s="136">
        <v>8.3554503361418905E-4</v>
      </c>
      <c r="G25" s="136">
        <v>1.9753585828523525E-2</v>
      </c>
      <c r="H25" s="136" t="s">
        <v>395</v>
      </c>
      <c r="I25" s="136">
        <v>5.2606368916072838E-4</v>
      </c>
      <c r="J25" s="136">
        <v>5.2606368916072838E-4</v>
      </c>
      <c r="K25" s="136">
        <v>5.2606368916072838E-4</v>
      </c>
      <c r="L25" s="136">
        <v>2.5251057079714968E-4</v>
      </c>
      <c r="M25" s="136">
        <v>5.0849519292312226E-2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105.49647333061719</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5.862952340009582E-2</v>
      </c>
      <c r="F26" s="136">
        <v>4.8816812311485976E-4</v>
      </c>
      <c r="G26" s="136">
        <v>1.6284556380701188E-2</v>
      </c>
      <c r="H26" s="136" t="s">
        <v>395</v>
      </c>
      <c r="I26" s="136">
        <v>3.2560648313704842E-4</v>
      </c>
      <c r="J26" s="136">
        <v>3.2560648313704842E-4</v>
      </c>
      <c r="K26" s="136">
        <v>3.2560648313704842E-4</v>
      </c>
      <c r="L26" s="136">
        <v>1.5629111190578325E-4</v>
      </c>
      <c r="M26" s="136">
        <v>1.4446301714993875E-2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12.347372325592906</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12.959385441867772</v>
      </c>
      <c r="F27" s="136">
        <v>18.20306204322533</v>
      </c>
      <c r="G27" s="136">
        <v>0.56345146858549677</v>
      </c>
      <c r="H27" s="136">
        <v>0.11341585684698574</v>
      </c>
      <c r="I27" s="136">
        <v>0.45823498199551271</v>
      </c>
      <c r="J27" s="136">
        <v>0.45823498199551271</v>
      </c>
      <c r="K27" s="136">
        <v>0.45823498199551271</v>
      </c>
      <c r="L27" s="136">
        <v>0.2491548742363382</v>
      </c>
      <c r="M27" s="136">
        <v>181.9725052761074</v>
      </c>
      <c r="N27" s="136">
        <v>6.4688165827097093</v>
      </c>
      <c r="O27" s="136">
        <v>2.1391736646214129E-3</v>
      </c>
      <c r="P27" s="136">
        <v>5.0618088473398564E-3</v>
      </c>
      <c r="Q27" s="136">
        <v>1.6831071800425966E-4</v>
      </c>
      <c r="R27" s="136">
        <v>1.4954461046747549E-2</v>
      </c>
      <c r="S27" s="136">
        <v>0.4253578768799306</v>
      </c>
      <c r="T27" s="136">
        <v>1.817010315699032E-2</v>
      </c>
      <c r="U27" s="136">
        <v>1.1495571982640067E-4</v>
      </c>
      <c r="V27" s="136">
        <v>0.30400143353792952</v>
      </c>
      <c r="W27" s="136">
        <v>0.31705290000000003</v>
      </c>
      <c r="X27" s="136">
        <v>5.9370129404000003E-3</v>
      </c>
      <c r="Y27" s="136">
        <v>8.5115596673000001E-3</v>
      </c>
      <c r="Z27" s="136">
        <v>4.5282756014000001E-3</v>
      </c>
      <c r="AA27" s="136">
        <v>8.8201334860999996E-3</v>
      </c>
      <c r="AB27" s="136">
        <v>2.77969816952E-2</v>
      </c>
      <c r="AC27" s="136">
        <v>2.324769E-4</v>
      </c>
      <c r="AD27" s="136">
        <v>5.4333799999999998E-5</v>
      </c>
      <c r="AE27" s="137"/>
      <c r="AF27" s="138">
        <v>27101.273900694701</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2.4787566343354404</v>
      </c>
      <c r="F28" s="136">
        <v>0.6097752489912186</v>
      </c>
      <c r="G28" s="136">
        <v>0.24244563186618701</v>
      </c>
      <c r="H28" s="136">
        <v>5.141270462028451E-3</v>
      </c>
      <c r="I28" s="136">
        <v>0.34848232787495753</v>
      </c>
      <c r="J28" s="136">
        <v>0.34848232787495753</v>
      </c>
      <c r="K28" s="136">
        <v>0.34848232787495753</v>
      </c>
      <c r="L28" s="136">
        <v>0.19966169538681722</v>
      </c>
      <c r="M28" s="136">
        <v>6.7906624566035614</v>
      </c>
      <c r="N28" s="136">
        <v>0.23114650501110734</v>
      </c>
      <c r="O28" s="136">
        <v>8.1484678483369037E-5</v>
      </c>
      <c r="P28" s="136">
        <v>7.2630352165882353E-4</v>
      </c>
      <c r="Q28" s="136">
        <v>1.6214731396036571E-5</v>
      </c>
      <c r="R28" s="136">
        <v>3.1176559797247583E-3</v>
      </c>
      <c r="S28" s="136">
        <v>8.55381737620238E-2</v>
      </c>
      <c r="T28" s="136">
        <v>3.5433898597648332E-3</v>
      </c>
      <c r="U28" s="136">
        <v>1.4366436363659983E-5</v>
      </c>
      <c r="V28" s="136">
        <v>5.1590871141826054E-2</v>
      </c>
      <c r="W28" s="136">
        <v>7.7281299999999997E-2</v>
      </c>
      <c r="X28" s="136">
        <v>2.1194763731E-3</v>
      </c>
      <c r="Y28" s="136">
        <v>2.4168480861E-3</v>
      </c>
      <c r="Z28" s="136">
        <v>1.8476379233000001E-3</v>
      </c>
      <c r="AA28" s="136">
        <v>2.0493442805000002E-3</v>
      </c>
      <c r="AB28" s="136">
        <v>8.4333066630000002E-3</v>
      </c>
      <c r="AC28" s="136">
        <v>3.1203099999999999E-5</v>
      </c>
      <c r="AD28" s="136">
        <v>8.3118000000000006E-6</v>
      </c>
      <c r="AE28" s="137"/>
      <c r="AF28" s="138">
        <v>5348.1437555765997</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21.783395384388729</v>
      </c>
      <c r="F29" s="136">
        <v>2.1137609114073919</v>
      </c>
      <c r="G29" s="136">
        <v>1.1344737408638939</v>
      </c>
      <c r="H29" s="136">
        <v>7.255466602254363E-3</v>
      </c>
      <c r="I29" s="136">
        <v>0.85234334514281274</v>
      </c>
      <c r="J29" s="136">
        <v>0.85234334514281274</v>
      </c>
      <c r="K29" s="136">
        <v>0.85234334514281274</v>
      </c>
      <c r="L29" s="136">
        <v>0.44467761209728457</v>
      </c>
      <c r="M29" s="136">
        <v>6.0105897951734208</v>
      </c>
      <c r="N29" s="136">
        <v>0.12701267709252198</v>
      </c>
      <c r="O29" s="136">
        <v>6.7876051007860518E-5</v>
      </c>
      <c r="P29" s="136">
        <v>2.8557411658305708E-3</v>
      </c>
      <c r="Q29" s="136">
        <v>5.5259100021512842E-5</v>
      </c>
      <c r="R29" s="136">
        <v>1.3347741981628738E-2</v>
      </c>
      <c r="S29" s="136">
        <v>0.36378788622757735</v>
      </c>
      <c r="T29" s="136">
        <v>1.4981490506699092E-2</v>
      </c>
      <c r="U29" s="136">
        <v>5.4245334253323817E-5</v>
      </c>
      <c r="V29" s="136">
        <v>0.21876652225607088</v>
      </c>
      <c r="W29" s="136">
        <v>0.15893930000000001</v>
      </c>
      <c r="X29" s="136">
        <v>2.2705586973000001E-3</v>
      </c>
      <c r="Y29" s="136">
        <v>1.3749494333E-2</v>
      </c>
      <c r="Z29" s="136">
        <v>1.5364113851100002E-2</v>
      </c>
      <c r="AA29" s="136">
        <v>3.5319801956000003E-3</v>
      </c>
      <c r="AB29" s="136">
        <v>3.4916147076999998E-2</v>
      </c>
      <c r="AC29" s="136">
        <v>5.1932499999999998E-5</v>
      </c>
      <c r="AD29" s="136">
        <v>2.8296399999999999E-5</v>
      </c>
      <c r="AE29" s="137"/>
      <c r="AF29" s="138">
        <v>22677.883155248299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8.5838486588152463E-2</v>
      </c>
      <c r="F30" s="136">
        <v>0.83403011727861132</v>
      </c>
      <c r="G30" s="136">
        <v>8.1878935059466005E-3</v>
      </c>
      <c r="H30" s="136">
        <v>6.730431757049622E-4</v>
      </c>
      <c r="I30" s="136">
        <v>1.5855947629679568E-2</v>
      </c>
      <c r="J30" s="136">
        <v>1.5855947629679568E-2</v>
      </c>
      <c r="K30" s="136">
        <v>1.5855947629679568E-2</v>
      </c>
      <c r="L30" s="136">
        <v>2.4328197431834247E-3</v>
      </c>
      <c r="M30" s="136">
        <v>5.1626511329003257</v>
      </c>
      <c r="N30" s="136">
        <v>0.15043541227718876</v>
      </c>
      <c r="O30" s="136">
        <v>5.4789224849252634E-5</v>
      </c>
      <c r="P30" s="136">
        <v>1.0728422571240689E-4</v>
      </c>
      <c r="Q30" s="136">
        <v>9.3505504314839973E-6</v>
      </c>
      <c r="R30" s="136">
        <v>2.8976410788566115E-4</v>
      </c>
      <c r="S30" s="136">
        <v>8.2165612371527808E-3</v>
      </c>
      <c r="T30" s="136">
        <v>3.5609705745808521E-4</v>
      </c>
      <c r="U30" s="136">
        <v>4.4939790901970917E-6</v>
      </c>
      <c r="V30" s="136">
        <v>0.10317112789484656</v>
      </c>
      <c r="W30" s="136">
        <v>9.7152999999999996E-3</v>
      </c>
      <c r="X30" s="136">
        <v>1.2732123819999999E-4</v>
      </c>
      <c r="Y30" s="136">
        <v>2.054025073E-4</v>
      </c>
      <c r="Z30" s="136">
        <v>8.6992769999999996E-5</v>
      </c>
      <c r="AA30" s="136">
        <v>2.3653723220000002E-4</v>
      </c>
      <c r="AB30" s="136">
        <v>6.5625374769999998E-4</v>
      </c>
      <c r="AC30" s="136">
        <v>9.7153E-6</v>
      </c>
      <c r="AD30" s="136">
        <v>6.5506999999999998E-6</v>
      </c>
      <c r="AE30" s="137"/>
      <c r="AF30" s="138">
        <v>527.53308293429996</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3.8658238599283541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0.16300929709927681</v>
      </c>
      <c r="J32" s="136">
        <v>0.30627324090379848</v>
      </c>
      <c r="K32" s="136">
        <v>0.40051649845067055</v>
      </c>
      <c r="L32" s="136">
        <v>1.6789957601225512E-2</v>
      </c>
      <c r="M32" s="136" t="s">
        <v>385</v>
      </c>
      <c r="N32" s="136">
        <v>0.4278442329878519</v>
      </c>
      <c r="O32" s="136">
        <v>1.9644198770927398E-3</v>
      </c>
      <c r="P32" s="136" t="s">
        <v>395</v>
      </c>
      <c r="Q32" s="136">
        <v>1.2958935449446044E-12</v>
      </c>
      <c r="R32" s="136">
        <v>0.15872127553970972</v>
      </c>
      <c r="S32" s="136">
        <v>3.4768264478550504</v>
      </c>
      <c r="T32" s="136">
        <v>2.4987416022462454E-2</v>
      </c>
      <c r="U32" s="136">
        <v>3.2601859419855335E-3</v>
      </c>
      <c r="V32" s="136">
        <v>1.2958935449446043</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12890.877681101199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9.286996853149318E-2</v>
      </c>
      <c r="J33" s="136">
        <v>0.17198142320646889</v>
      </c>
      <c r="K33" s="136">
        <v>0.34396284641293778</v>
      </c>
      <c r="L33" s="136">
        <v>3.6460061719771433E-3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12890.877681101199</v>
      </c>
      <c r="AL33" s="147" t="s">
        <v>382</v>
      </c>
    </row>
    <row r="34" spans="1:38" s="2" customFormat="1" ht="26.25" customHeight="1" thickBot="1" x14ac:dyDescent="0.25">
      <c r="A34" s="63" t="s">
        <v>70</v>
      </c>
      <c r="B34" s="63" t="s">
        <v>93</v>
      </c>
      <c r="C34" s="64" t="s">
        <v>94</v>
      </c>
      <c r="D34" s="65"/>
      <c r="E34" s="136">
        <v>3.2915927854454199</v>
      </c>
      <c r="F34" s="136">
        <v>0.29209745138017568</v>
      </c>
      <c r="G34" s="136">
        <v>1.2563331242158092E-3</v>
      </c>
      <c r="H34" s="136">
        <v>4.3971659347553319E-4</v>
      </c>
      <c r="I34" s="136">
        <v>8.6058819008782941E-2</v>
      </c>
      <c r="J34" s="136">
        <v>9.0455984943538265E-2</v>
      </c>
      <c r="K34" s="136">
        <v>9.5481317440401503E-2</v>
      </c>
      <c r="L34" s="136">
        <v>5.5938232355708911E-2</v>
      </c>
      <c r="M34" s="136">
        <v>0.67213822145545787</v>
      </c>
      <c r="N34" s="136" t="s">
        <v>395</v>
      </c>
      <c r="O34" s="136">
        <v>6.2816656210790459E-4</v>
      </c>
      <c r="P34" s="136" t="s">
        <v>395</v>
      </c>
      <c r="Q34" s="136" t="s">
        <v>395</v>
      </c>
      <c r="R34" s="136">
        <v>3.1408328105395232E-3</v>
      </c>
      <c r="S34" s="136">
        <v>0.10678831555834378</v>
      </c>
      <c r="T34" s="136">
        <v>4.3971659347553319E-3</v>
      </c>
      <c r="U34" s="136">
        <v>6.2816656210790459E-4</v>
      </c>
      <c r="V34" s="136">
        <v>6.2816656210790467E-2</v>
      </c>
      <c r="W34" s="136">
        <v>6.2816656210790463E-3</v>
      </c>
      <c r="X34" s="136">
        <v>1.8844996863237138E-3</v>
      </c>
      <c r="Y34" s="136">
        <v>3.1408328105395232E-3</v>
      </c>
      <c r="Z34" s="136">
        <v>2.3367796110414056E-6</v>
      </c>
      <c r="AA34" s="136">
        <v>5.4022324341279808E-7</v>
      </c>
      <c r="AB34" s="136">
        <v>5.0282094997176905E-3</v>
      </c>
      <c r="AC34" s="136">
        <v>5.0253324968632369E-4</v>
      </c>
      <c r="AD34" s="136">
        <v>0.62816656210790456</v>
      </c>
      <c r="AE34" s="137"/>
      <c r="AF34" s="138">
        <v>2669.7089999999998</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1.2209794083983558</v>
      </c>
      <c r="F36" s="136">
        <v>4.1571808356564446E-2</v>
      </c>
      <c r="G36" s="136">
        <v>0.30793932115973666</v>
      </c>
      <c r="H36" s="136">
        <v>1.0777876240590783E-4</v>
      </c>
      <c r="I36" s="136">
        <v>8.6223009924726257E-2</v>
      </c>
      <c r="J36" s="136">
        <v>9.5461189559518364E-2</v>
      </c>
      <c r="K36" s="136">
        <v>9.5461189559518364E-2</v>
      </c>
      <c r="L36" s="136">
        <v>1.1455342747142203E-2</v>
      </c>
      <c r="M36" s="136">
        <v>0.11393754882910256</v>
      </c>
      <c r="N36" s="136">
        <v>2.7714538904376296E-3</v>
      </c>
      <c r="O36" s="136">
        <v>3.0793932115973668E-4</v>
      </c>
      <c r="P36" s="136">
        <v>3.0793932115973668E-4</v>
      </c>
      <c r="Q36" s="136">
        <v>1.0469936919431048E-2</v>
      </c>
      <c r="R36" s="136">
        <v>1.1085815561750518E-2</v>
      </c>
      <c r="S36" s="136">
        <v>1.9246207572483541E-2</v>
      </c>
      <c r="T36" s="136">
        <v>0.49270291385557863</v>
      </c>
      <c r="U36" s="136">
        <v>3.2333628721772346E-3</v>
      </c>
      <c r="V36" s="136">
        <v>1.8476359269584196E-2</v>
      </c>
      <c r="W36" s="136">
        <v>7.2365740472538108E-4</v>
      </c>
      <c r="X36" s="136">
        <v>4.6190898173960494E-4</v>
      </c>
      <c r="Y36" s="136">
        <v>7.6984830289934163E-4</v>
      </c>
      <c r="Z36" s="136">
        <v>5.7276713735711021E-7</v>
      </c>
      <c r="AA36" s="136">
        <v>1.3241390809868677E-7</v>
      </c>
      <c r="AB36" s="136">
        <v>1.2324624656844022E-3</v>
      </c>
      <c r="AC36" s="136">
        <v>2.1555752481181565E-3</v>
      </c>
      <c r="AD36" s="136">
        <v>8.7762706530524932E-3</v>
      </c>
      <c r="AE36" s="137"/>
      <c r="AF36" s="138">
        <v>654.00206699246246</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3.1452387612784518</v>
      </c>
      <c r="F37" s="136">
        <v>0.12346906941364649</v>
      </c>
      <c r="G37" s="136">
        <v>8.6464191702449473E-4</v>
      </c>
      <c r="H37" s="136" t="s">
        <v>385</v>
      </c>
      <c r="I37" s="136">
        <v>1.098318532365807E-4</v>
      </c>
      <c r="J37" s="136">
        <v>1.098318532365807E-4</v>
      </c>
      <c r="K37" s="136">
        <v>1.098318532365807E-4</v>
      </c>
      <c r="L37" s="136">
        <v>4.3932741294632283E-6</v>
      </c>
      <c r="M37" s="136">
        <v>0.36824365311617496</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17653.155938060816</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2.7226772821845766</v>
      </c>
      <c r="F39" s="136">
        <v>0.22547124333242016</v>
      </c>
      <c r="G39" s="136">
        <v>2.1642385748276936</v>
      </c>
      <c r="H39" s="136" t="s">
        <v>392</v>
      </c>
      <c r="I39" s="136">
        <v>0.82704424574117619</v>
      </c>
      <c r="J39" s="136">
        <v>0.9993409812366324</v>
      </c>
      <c r="K39" s="136">
        <v>1.4710402590556304</v>
      </c>
      <c r="L39" s="136">
        <v>7.0744725051143847E-2</v>
      </c>
      <c r="M39" s="136">
        <v>4.2935655232230889</v>
      </c>
      <c r="N39" s="136">
        <v>0.25848071687618529</v>
      </c>
      <c r="O39" s="136">
        <v>1.0002338229312456E-2</v>
      </c>
      <c r="P39" s="136">
        <v>1.4338612543020247E-2</v>
      </c>
      <c r="Q39" s="136">
        <v>9.681963460956497E-3</v>
      </c>
      <c r="R39" s="136">
        <v>3.5984746866209533E-2</v>
      </c>
      <c r="S39" s="136">
        <v>3.7090820748130623E-2</v>
      </c>
      <c r="T39" s="136">
        <v>4.4298339097515911E-2</v>
      </c>
      <c r="U39" s="136">
        <v>3.5773224125823571E-3</v>
      </c>
      <c r="V39" s="136">
        <v>0.62982272403324646</v>
      </c>
      <c r="W39" s="136">
        <v>0.48654769699154982</v>
      </c>
      <c r="X39" s="136">
        <v>0.11605404671948027</v>
      </c>
      <c r="Y39" s="136">
        <v>0.15615589216085607</v>
      </c>
      <c r="Z39" s="136">
        <v>7.151001476503592E-2</v>
      </c>
      <c r="AA39" s="136">
        <v>5.9897636668324573E-2</v>
      </c>
      <c r="AB39" s="136">
        <v>0.40361759031369682</v>
      </c>
      <c r="AC39" s="136">
        <v>3.5098572990476828E-3</v>
      </c>
      <c r="AD39" s="136">
        <v>0.25996858810688078</v>
      </c>
      <c r="AE39" s="137"/>
      <c r="AF39" s="138">
        <v>376.36508635229274</v>
      </c>
      <c r="AG39" s="138">
        <v>3660.3805371682693</v>
      </c>
      <c r="AH39" s="138">
        <v>42781.587920443642</v>
      </c>
      <c r="AI39" s="138">
        <v>223.19209010286414</v>
      </c>
      <c r="AJ39" s="138" t="s">
        <v>392</v>
      </c>
      <c r="AK39" s="138" t="s">
        <v>385</v>
      </c>
      <c r="AL39" s="147" t="s">
        <v>49</v>
      </c>
    </row>
    <row r="40" spans="1:38" s="2" customFormat="1" ht="26.25" customHeight="1" thickBot="1" x14ac:dyDescent="0.25">
      <c r="A40" s="63" t="s">
        <v>70</v>
      </c>
      <c r="B40" s="63" t="s">
        <v>105</v>
      </c>
      <c r="C40" s="64" t="s">
        <v>361</v>
      </c>
      <c r="D40" s="65"/>
      <c r="E40" s="136">
        <v>0.12643737499999999</v>
      </c>
      <c r="F40" s="136">
        <v>1.3085875E-2</v>
      </c>
      <c r="G40" s="136">
        <v>7.75E-5</v>
      </c>
      <c r="H40" s="136">
        <v>3.1000000000000001E-5</v>
      </c>
      <c r="I40" s="136">
        <v>8.1530000000000005E-3</v>
      </c>
      <c r="J40" s="136">
        <v>8.1530000000000005E-3</v>
      </c>
      <c r="K40" s="136">
        <v>8.1530000000000005E-3</v>
      </c>
      <c r="L40" s="136">
        <v>5.0607500000000001E-3</v>
      </c>
      <c r="M40" s="136">
        <v>4.1749250000000002E-2</v>
      </c>
      <c r="N40" s="136" t="s">
        <v>395</v>
      </c>
      <c r="O40" s="136">
        <v>3.875E-5</v>
      </c>
      <c r="P40" s="136" t="s">
        <v>395</v>
      </c>
      <c r="Q40" s="136" t="s">
        <v>395</v>
      </c>
      <c r="R40" s="136">
        <v>1.9374999999999999E-4</v>
      </c>
      <c r="S40" s="136">
        <v>6.5874999999999996E-3</v>
      </c>
      <c r="T40" s="136">
        <v>2.7125000000000006E-4</v>
      </c>
      <c r="U40" s="136">
        <v>3.875E-5</v>
      </c>
      <c r="V40" s="136">
        <v>3.875E-3</v>
      </c>
      <c r="W40" s="136" t="s">
        <v>395</v>
      </c>
      <c r="X40" s="136">
        <v>1.1625000000000001E-4</v>
      </c>
      <c r="Y40" s="136">
        <v>1.9374999999999999E-4</v>
      </c>
      <c r="Z40" s="136" t="s">
        <v>395</v>
      </c>
      <c r="AA40" s="136" t="s">
        <v>395</v>
      </c>
      <c r="AB40" s="136">
        <v>3.1E-4</v>
      </c>
      <c r="AC40" s="136" t="s">
        <v>395</v>
      </c>
      <c r="AD40" s="136" t="s">
        <v>395</v>
      </c>
      <c r="AE40" s="137"/>
      <c r="AF40" s="138">
        <v>164.59463507625273</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3.839635674571154</v>
      </c>
      <c r="F41" s="136">
        <v>57.30837898418568</v>
      </c>
      <c r="G41" s="136">
        <v>8.8924009574745426</v>
      </c>
      <c r="H41" s="136">
        <v>0.92504708918010703</v>
      </c>
      <c r="I41" s="136">
        <v>30.391121607629248</v>
      </c>
      <c r="J41" s="136">
        <v>30.932705904174199</v>
      </c>
      <c r="K41" s="136">
        <v>33.618734901052825</v>
      </c>
      <c r="L41" s="136">
        <v>2.4393987992633965</v>
      </c>
      <c r="M41" s="136">
        <v>280.95360830655409</v>
      </c>
      <c r="N41" s="136">
        <v>0.47685366696255216</v>
      </c>
      <c r="O41" s="136">
        <v>0.14170818690070233</v>
      </c>
      <c r="P41" s="136">
        <v>0.14685470090726166</v>
      </c>
      <c r="Q41" s="136">
        <v>0.20338368113231231</v>
      </c>
      <c r="R41" s="136">
        <v>1.0633446991697166</v>
      </c>
      <c r="S41" s="136">
        <v>0.22073340996184213</v>
      </c>
      <c r="T41" s="136">
        <v>0.14309079190763468</v>
      </c>
      <c r="U41" s="136">
        <v>6.2819623618302026E-2</v>
      </c>
      <c r="V41" s="136">
        <v>3.4108789443476883</v>
      </c>
      <c r="W41" s="136">
        <v>5.5181318703640656</v>
      </c>
      <c r="X41" s="136">
        <v>6.026869253781455</v>
      </c>
      <c r="Y41" s="136">
        <v>4.2647217320612123</v>
      </c>
      <c r="Z41" s="136">
        <v>2.4711660734291798</v>
      </c>
      <c r="AA41" s="136">
        <v>3.1757866333489604</v>
      </c>
      <c r="AB41" s="136">
        <v>15.938543692620806</v>
      </c>
      <c r="AC41" s="136">
        <v>4.470771039496551</v>
      </c>
      <c r="AD41" s="136">
        <v>0.22585682992193426</v>
      </c>
      <c r="AE41" s="137"/>
      <c r="AF41" s="138">
        <v>1151</v>
      </c>
      <c r="AG41" s="138">
        <v>14887.51880177879</v>
      </c>
      <c r="AH41" s="138">
        <v>50716.551721489275</v>
      </c>
      <c r="AI41" s="138">
        <v>13660.306904760801</v>
      </c>
      <c r="AJ41" s="138" t="s">
        <v>392</v>
      </c>
      <c r="AK41" s="138" t="s">
        <v>385</v>
      </c>
      <c r="AL41" s="147" t="s">
        <v>49</v>
      </c>
    </row>
    <row r="42" spans="1:38" s="2" customFormat="1" ht="26.25" customHeight="1" thickBot="1" x14ac:dyDescent="0.25">
      <c r="A42" s="63" t="s">
        <v>70</v>
      </c>
      <c r="B42" s="63" t="s">
        <v>107</v>
      </c>
      <c r="C42" s="64" t="s">
        <v>108</v>
      </c>
      <c r="D42" s="65"/>
      <c r="E42" s="136">
        <v>7.6540274800000016E-2</v>
      </c>
      <c r="F42" s="136">
        <v>4.5694281200000013E-2</v>
      </c>
      <c r="G42" s="136">
        <v>7.9448000000000016E-5</v>
      </c>
      <c r="H42" s="136">
        <v>2.3457600000000004E-5</v>
      </c>
      <c r="I42" s="136">
        <v>4.3073908000000006E-3</v>
      </c>
      <c r="J42" s="136">
        <v>4.3073908000000006E-3</v>
      </c>
      <c r="K42" s="136">
        <v>4.3073908000000006E-3</v>
      </c>
      <c r="L42" s="136">
        <v>2.4875952000000005E-3</v>
      </c>
      <c r="M42" s="136">
        <v>1.6230579952000004</v>
      </c>
      <c r="N42" s="136" t="s">
        <v>395</v>
      </c>
      <c r="O42" s="136">
        <v>3.9724000000000008E-5</v>
      </c>
      <c r="P42" s="136" t="s">
        <v>395</v>
      </c>
      <c r="Q42" s="136" t="s">
        <v>395</v>
      </c>
      <c r="R42" s="136">
        <v>1.9862000000000005E-4</v>
      </c>
      <c r="S42" s="136">
        <v>6.7530800000000016E-3</v>
      </c>
      <c r="T42" s="136">
        <v>2.7806800000000002E-4</v>
      </c>
      <c r="U42" s="136">
        <v>3.9724000000000008E-5</v>
      </c>
      <c r="V42" s="136">
        <v>3.9724000000000009E-3</v>
      </c>
      <c r="W42" s="136" t="s">
        <v>395</v>
      </c>
      <c r="X42" s="136">
        <v>1.3997600000000004E-4</v>
      </c>
      <c r="Y42" s="136">
        <v>1.7781600000000005E-4</v>
      </c>
      <c r="Z42" s="136" t="s">
        <v>395</v>
      </c>
      <c r="AA42" s="136" t="s">
        <v>395</v>
      </c>
      <c r="AB42" s="136">
        <v>3.1779200000000012E-4</v>
      </c>
      <c r="AC42" s="136" t="s">
        <v>395</v>
      </c>
      <c r="AD42" s="136" t="s">
        <v>395</v>
      </c>
      <c r="AE42" s="137"/>
      <c r="AF42" s="138">
        <v>170.53566088462105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0.11208111466729018</v>
      </c>
      <c r="F43" s="136">
        <v>2.901517563227583E-2</v>
      </c>
      <c r="G43" s="136">
        <v>0.15099948375992056</v>
      </c>
      <c r="H43" s="136" t="s">
        <v>395</v>
      </c>
      <c r="I43" s="136">
        <v>3.1617038231197159E-2</v>
      </c>
      <c r="J43" s="136">
        <v>7.2180343516236672E-2</v>
      </c>
      <c r="K43" s="136">
        <v>0.15787513487372404</v>
      </c>
      <c r="L43" s="136">
        <v>4.5575233149876488E-3</v>
      </c>
      <c r="M43" s="136">
        <v>0.28631500785468861</v>
      </c>
      <c r="N43" s="136">
        <v>6.2544484839997097E-2</v>
      </c>
      <c r="O43" s="136">
        <v>9.2338734486596501E-4</v>
      </c>
      <c r="P43" s="136">
        <v>2.5395650982894245E-3</v>
      </c>
      <c r="Q43" s="136">
        <v>1.72953326234439E-3</v>
      </c>
      <c r="R43" s="136">
        <v>5.6139079896684371E-3</v>
      </c>
      <c r="S43" s="136">
        <v>9.2763355084200996E-3</v>
      </c>
      <c r="T43" s="136">
        <v>1.3777157646701113E-2</v>
      </c>
      <c r="U43" s="136">
        <v>6.8718399566962103E-4</v>
      </c>
      <c r="V43" s="136">
        <v>9.4189794184198164E-2</v>
      </c>
      <c r="W43" s="136">
        <v>0.11910561580201431</v>
      </c>
      <c r="X43" s="136">
        <v>2.9488142336034796E-2</v>
      </c>
      <c r="Y43" s="136">
        <v>3.852837371421533E-2</v>
      </c>
      <c r="Z43" s="136">
        <v>1.5267004240443352E-2</v>
      </c>
      <c r="AA43" s="136">
        <v>1.2204903380378782E-2</v>
      </c>
      <c r="AB43" s="136">
        <v>9.5488423671072256E-2</v>
      </c>
      <c r="AC43" s="136">
        <v>2.1599394692133379E-4</v>
      </c>
      <c r="AD43" s="136">
        <v>5.7462657847013925E-2</v>
      </c>
      <c r="AE43" s="137"/>
      <c r="AF43" s="138">
        <v>49.138615980324289</v>
      </c>
      <c r="AG43" s="138">
        <v>209.05292623068726</v>
      </c>
      <c r="AH43" s="138">
        <v>1051.4555215042813</v>
      </c>
      <c r="AI43" s="138">
        <v>73.140836402488858</v>
      </c>
      <c r="AJ43" s="138" t="s">
        <v>392</v>
      </c>
      <c r="AK43" s="138" t="s">
        <v>385</v>
      </c>
      <c r="AL43" s="147" t="s">
        <v>49</v>
      </c>
    </row>
    <row r="44" spans="1:38" s="2" customFormat="1" ht="26.25" customHeight="1" thickBot="1" x14ac:dyDescent="0.25">
      <c r="A44" s="63" t="s">
        <v>70</v>
      </c>
      <c r="B44" s="63" t="s">
        <v>111</v>
      </c>
      <c r="C44" s="64" t="s">
        <v>112</v>
      </c>
      <c r="D44" s="65"/>
      <c r="E44" s="136">
        <v>3.43948490824204</v>
      </c>
      <c r="F44" s="136">
        <v>0.51697694294179031</v>
      </c>
      <c r="G44" s="136">
        <v>2.1391818291385495E-3</v>
      </c>
      <c r="H44" s="136">
        <v>8.1968085073525745E-4</v>
      </c>
      <c r="I44" s="136">
        <v>0.18881230623315098</v>
      </c>
      <c r="J44" s="136">
        <v>0.18881230623315098</v>
      </c>
      <c r="K44" s="136">
        <v>0.18881230623315098</v>
      </c>
      <c r="L44" s="136">
        <v>0.10890678944491164</v>
      </c>
      <c r="M44" s="136">
        <v>8.0552644295270834</v>
      </c>
      <c r="N44" s="136" t="s">
        <v>395</v>
      </c>
      <c r="O44" s="136">
        <v>1.0695909145692747E-3</v>
      </c>
      <c r="P44" s="136" t="s">
        <v>395</v>
      </c>
      <c r="Q44" s="136" t="s">
        <v>395</v>
      </c>
      <c r="R44" s="136">
        <v>5.3479545728463739E-3</v>
      </c>
      <c r="S44" s="136">
        <v>0.1818304554767767</v>
      </c>
      <c r="T44" s="136">
        <v>7.4871364019849247E-3</v>
      </c>
      <c r="U44" s="136">
        <v>1.0695909145692747E-3</v>
      </c>
      <c r="V44" s="136">
        <v>0.10695909145692747</v>
      </c>
      <c r="W44" s="136" t="s">
        <v>395</v>
      </c>
      <c r="X44" s="136">
        <v>3.2987524460082302E-3</v>
      </c>
      <c r="Y44" s="136">
        <v>5.2579748705459681E-3</v>
      </c>
      <c r="Z44" s="136" t="s">
        <v>395</v>
      </c>
      <c r="AA44" s="136" t="s">
        <v>395</v>
      </c>
      <c r="AB44" s="136">
        <v>8.5567273165541979E-3</v>
      </c>
      <c r="AC44" s="136" t="s">
        <v>395</v>
      </c>
      <c r="AD44" s="136" t="s">
        <v>395</v>
      </c>
      <c r="AE44" s="137"/>
      <c r="AF44" s="138">
        <v>4551</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0.18212093588145295</v>
      </c>
      <c r="F46" s="136">
        <v>6.6578006756130691E-3</v>
      </c>
      <c r="G46" s="136">
        <v>0.31633040847672927</v>
      </c>
      <c r="H46" s="136">
        <v>5.1998835947672621E-3</v>
      </c>
      <c r="I46" s="136">
        <v>3.7685625212481019E-2</v>
      </c>
      <c r="J46" s="136">
        <v>5.0236377473621398E-2</v>
      </c>
      <c r="K46" s="136">
        <v>9.5179860308875153E-2</v>
      </c>
      <c r="L46" s="136">
        <v>2.5193059742606638E-3</v>
      </c>
      <c r="M46" s="136">
        <v>0.2201194251689797</v>
      </c>
      <c r="N46" s="136">
        <v>0.11930972177271815</v>
      </c>
      <c r="O46" s="136">
        <v>1.4952280098460757E-3</v>
      </c>
      <c r="P46" s="136">
        <v>7.977104014276348E-3</v>
      </c>
      <c r="Q46" s="136">
        <v>4.23575874351741E-3</v>
      </c>
      <c r="R46" s="136">
        <v>1.4642976926440687E-2</v>
      </c>
      <c r="S46" s="136">
        <v>1.471580564072146E-2</v>
      </c>
      <c r="T46" s="136">
        <v>2.0109978615360988E-2</v>
      </c>
      <c r="U46" s="136">
        <v>1.8961946212131145E-3</v>
      </c>
      <c r="V46" s="136">
        <v>0.18008929956491179</v>
      </c>
      <c r="W46" s="136">
        <v>0.17366079184693936</v>
      </c>
      <c r="X46" s="136">
        <v>3.6446227569492867E-2</v>
      </c>
      <c r="Y46" s="136">
        <v>4.8219245295679579E-2</v>
      </c>
      <c r="Z46" s="136">
        <v>2.1084693894557863E-2</v>
      </c>
      <c r="AA46" s="136">
        <v>1.6439578918994533E-2</v>
      </c>
      <c r="AB46" s="136">
        <v>0.12218974567872486</v>
      </c>
      <c r="AC46" s="136">
        <v>5.8405944537290744E-4</v>
      </c>
      <c r="AD46" s="136">
        <v>0.15672540872291715</v>
      </c>
      <c r="AE46" s="137"/>
      <c r="AF46" s="138">
        <v>11.826465953156832</v>
      </c>
      <c r="AG46" s="138">
        <v>315.14894442965573</v>
      </c>
      <c r="AH46" s="138">
        <v>1870.1442741729543</v>
      </c>
      <c r="AI46" s="138">
        <v>199.836910996608</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11.742599999999999</v>
      </c>
      <c r="G48" s="136" t="s">
        <v>385</v>
      </c>
      <c r="H48" s="136" t="s">
        <v>385</v>
      </c>
      <c r="I48" s="136">
        <v>0.15656800000000001</v>
      </c>
      <c r="J48" s="136">
        <v>1.0959760000000001</v>
      </c>
      <c r="K48" s="136">
        <v>2.3093780000000002</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3.9142000000000001</v>
      </c>
      <c r="AL48" s="147" t="s">
        <v>400</v>
      </c>
    </row>
    <row r="49" spans="1:38" s="2" customFormat="1" ht="26.25" customHeight="1" thickBot="1" x14ac:dyDescent="0.25">
      <c r="A49" s="63" t="s">
        <v>119</v>
      </c>
      <c r="B49" s="63" t="s">
        <v>122</v>
      </c>
      <c r="C49" s="64" t="s">
        <v>123</v>
      </c>
      <c r="D49" s="65"/>
      <c r="E49" s="136">
        <v>1.6128E-3</v>
      </c>
      <c r="F49" s="136">
        <v>1.3798400000000001E-2</v>
      </c>
      <c r="G49" s="136">
        <v>1.4336000000000002E-3</v>
      </c>
      <c r="H49" s="136">
        <v>6.6304000000000007E-3</v>
      </c>
      <c r="I49" s="136">
        <v>0.10931199999999999</v>
      </c>
      <c r="J49" s="136">
        <v>0.26163200000000003</v>
      </c>
      <c r="K49" s="136">
        <v>0.62182400000000004</v>
      </c>
      <c r="L49" s="136">
        <v>5.3562879999999993E-2</v>
      </c>
      <c r="M49" s="136">
        <v>0.82432000000000005</v>
      </c>
      <c r="N49" s="136">
        <v>0.68096000000000001</v>
      </c>
      <c r="O49" s="136">
        <v>1.2544000000000001E-2</v>
      </c>
      <c r="P49" s="136">
        <v>2.1504000000000002E-2</v>
      </c>
      <c r="Q49" s="136">
        <v>2.3296000000000001E-2</v>
      </c>
      <c r="R49" s="136">
        <v>0.30464000000000002</v>
      </c>
      <c r="S49" s="136">
        <v>8.6016000000000009E-2</v>
      </c>
      <c r="T49" s="136">
        <v>0.21504000000000001</v>
      </c>
      <c r="U49" s="136">
        <v>2.8672E-2</v>
      </c>
      <c r="V49" s="136">
        <v>0.39424000000000003</v>
      </c>
      <c r="W49" s="136">
        <v>5.3760000000000003</v>
      </c>
      <c r="X49" s="136">
        <v>0.28672000000000003</v>
      </c>
      <c r="Y49" s="136">
        <v>0.35840000000000005</v>
      </c>
      <c r="Z49" s="136">
        <v>0.17920000000000003</v>
      </c>
      <c r="AA49" s="136">
        <v>0.12544000000000002</v>
      </c>
      <c r="AB49" s="136">
        <v>0.94976000000000005</v>
      </c>
      <c r="AC49" s="136" t="s">
        <v>395</v>
      </c>
      <c r="AD49" s="136" t="s">
        <v>395</v>
      </c>
      <c r="AE49" s="137"/>
      <c r="AF49" s="138" t="s">
        <v>385</v>
      </c>
      <c r="AG49" s="138" t="s">
        <v>385</v>
      </c>
      <c r="AH49" s="138" t="s">
        <v>385</v>
      </c>
      <c r="AI49" s="138" t="s">
        <v>385</v>
      </c>
      <c r="AJ49" s="138" t="s">
        <v>385</v>
      </c>
      <c r="AK49" s="138">
        <v>1.792</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0.99760499999999996</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12.601330000000001</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2.6787801000000003E-2</v>
      </c>
      <c r="O52" s="136">
        <v>2.6787801000000003E-2</v>
      </c>
      <c r="P52" s="136">
        <v>2.6787801000000003E-2</v>
      </c>
      <c r="Q52" s="136">
        <v>2.6787801000000003E-2</v>
      </c>
      <c r="R52" s="136">
        <v>2.6787801000000003E-2</v>
      </c>
      <c r="S52" s="136">
        <v>2.6787801000000003E-2</v>
      </c>
      <c r="T52" s="136">
        <v>2.6787801000000003E-2</v>
      </c>
      <c r="U52" s="136">
        <v>2.6787801000000003E-2</v>
      </c>
      <c r="V52" s="136">
        <v>2.6787801000000003E-2</v>
      </c>
      <c r="W52" s="136">
        <v>2.9939307000000002E-2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5.25251</v>
      </c>
      <c r="AL52" s="147" t="s">
        <v>404</v>
      </c>
    </row>
    <row r="53" spans="1:38" s="2" customFormat="1" ht="26.25" customHeight="1" thickBot="1" x14ac:dyDescent="0.25">
      <c r="A53" s="63" t="s">
        <v>119</v>
      </c>
      <c r="B53" s="67" t="s">
        <v>129</v>
      </c>
      <c r="C53" s="69" t="s">
        <v>130</v>
      </c>
      <c r="D53" s="66"/>
      <c r="E53" s="136" t="s">
        <v>385</v>
      </c>
      <c r="F53" s="136">
        <v>2.8027548351169469</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1.4013774175584734</v>
      </c>
      <c r="AL53" s="147" t="s">
        <v>405</v>
      </c>
    </row>
    <row r="54" spans="1:38" s="2" customFormat="1" ht="37.5" customHeight="1" thickBot="1" x14ac:dyDescent="0.25">
      <c r="A54" s="63" t="s">
        <v>119</v>
      </c>
      <c r="B54" s="67" t="s">
        <v>131</v>
      </c>
      <c r="C54" s="69" t="s">
        <v>132</v>
      </c>
      <c r="D54" s="66"/>
      <c r="E54" s="136" t="s">
        <v>385</v>
      </c>
      <c r="F54" s="136">
        <v>0.94468852000000003</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81207</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5.8087610910719401E-2</v>
      </c>
      <c r="J57" s="136">
        <v>0.13702981106524997</v>
      </c>
      <c r="K57" s="136">
        <v>0.33729186638069941</v>
      </c>
      <c r="L57" s="136">
        <v>1.7426283273215819E-3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2130.75</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5.8784934348160671E-3</v>
      </c>
      <c r="J58" s="136">
        <v>7.0541909844213879E-2</v>
      </c>
      <c r="K58" s="136">
        <v>0.58784926822246242</v>
      </c>
      <c r="L58" s="136">
        <v>2.7041069800153908E-5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764</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8.9571373201028703E-2</v>
      </c>
      <c r="J59" s="136">
        <v>9.3508576418656328E-2</v>
      </c>
      <c r="K59" s="136">
        <v>9.8430080440690876E-2</v>
      </c>
      <c r="L59" s="136">
        <v>5.5534251384637797E-5</v>
      </c>
      <c r="M59" s="136" t="s">
        <v>394</v>
      </c>
      <c r="N59" s="136">
        <v>0.30355338192644732</v>
      </c>
      <c r="O59" s="136">
        <v>7.0707599745863945E-3</v>
      </c>
      <c r="P59" s="136">
        <v>7.3221599999999983E-4</v>
      </c>
      <c r="Q59" s="136">
        <v>1.7087669938583787E-2</v>
      </c>
      <c r="R59" s="136">
        <v>2.1801509921641381E-2</v>
      </c>
      <c r="S59" s="136">
        <v>1.7085039999999996E-3</v>
      </c>
      <c r="T59" s="136">
        <v>1.4141519949172789E-2</v>
      </c>
      <c r="U59" s="136">
        <v>8.8384499682329934E-2</v>
      </c>
      <c r="V59" s="136">
        <v>9.030663999999998E-2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244.07199999999995</v>
      </c>
      <c r="AL59" s="147" t="s">
        <v>410</v>
      </c>
    </row>
    <row r="60" spans="1:38" s="2" customFormat="1" ht="26.25" customHeight="1" thickBot="1" x14ac:dyDescent="0.25">
      <c r="A60" s="63" t="s">
        <v>53</v>
      </c>
      <c r="B60" s="71" t="s">
        <v>142</v>
      </c>
      <c r="C60" s="64" t="s">
        <v>143</v>
      </c>
      <c r="D60" s="110"/>
      <c r="E60" s="136">
        <v>8.5383880985469805E-3</v>
      </c>
      <c r="F60" s="136">
        <v>1.7344210375787094E-4</v>
      </c>
      <c r="G60" s="136">
        <v>7.2103232588371403E-3</v>
      </c>
      <c r="H60" s="136" t="s">
        <v>385</v>
      </c>
      <c r="I60" s="136">
        <v>1.8922293819733677E-3</v>
      </c>
      <c r="J60" s="136">
        <v>2.2701858276954593E-2</v>
      </c>
      <c r="K60" s="136">
        <v>0.18917511753748747</v>
      </c>
      <c r="L60" s="136" t="s">
        <v>385</v>
      </c>
      <c r="M60" s="136">
        <v>2.3285095819171122E-2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18.944958432227121</v>
      </c>
      <c r="AG60" s="138">
        <v>25.256336896000001</v>
      </c>
      <c r="AH60" s="138">
        <v>18.426091420912002</v>
      </c>
      <c r="AI60" s="138" t="s">
        <v>392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0.14886386479599492</v>
      </c>
      <c r="J61" s="136">
        <v>1.4886386479599485</v>
      </c>
      <c r="K61" s="136">
        <v>4.9782040669415748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2.8228134440742592</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0.34063228350181629</v>
      </c>
      <c r="F63" s="136">
        <v>0.17312615805294052</v>
      </c>
      <c r="G63" s="136">
        <v>0.18470830413542089</v>
      </c>
      <c r="H63" s="136">
        <v>7.4198488782009609E-4</v>
      </c>
      <c r="I63" s="136">
        <v>0.11098739390471937</v>
      </c>
      <c r="J63" s="136">
        <v>0.11912397280416137</v>
      </c>
      <c r="K63" s="136">
        <v>0.15051299439075277</v>
      </c>
      <c r="L63" s="136" t="s">
        <v>395</v>
      </c>
      <c r="M63" s="136">
        <v>1.2966727325359966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67.423701728000012</v>
      </c>
      <c r="AG63" s="138">
        <v>205.51438311068301</v>
      </c>
      <c r="AH63" s="138">
        <v>1869.3226528531068</v>
      </c>
      <c r="AI63" s="138" t="s">
        <v>392</v>
      </c>
      <c r="AJ63" s="138" t="s">
        <v>385</v>
      </c>
      <c r="AK63" s="138" t="s">
        <v>385</v>
      </c>
      <c r="AL63" s="147" t="s">
        <v>402</v>
      </c>
    </row>
    <row r="64" spans="1:38" s="2" customFormat="1" ht="26.25" customHeight="1" thickBot="1" x14ac:dyDescent="0.25">
      <c r="A64" s="63" t="s">
        <v>53</v>
      </c>
      <c r="B64" s="71" t="s">
        <v>150</v>
      </c>
      <c r="C64" s="64" t="s">
        <v>151</v>
      </c>
      <c r="D64" s="65"/>
      <c r="E64" s="136">
        <v>0.24430563892593746</v>
      </c>
      <c r="F64" s="136">
        <v>4.3909293664591495E-3</v>
      </c>
      <c r="G64" s="136">
        <v>1.2759520360415789E-3</v>
      </c>
      <c r="H64" s="136">
        <v>4.1169999999999991E-3</v>
      </c>
      <c r="I64" s="136">
        <v>2.4272610842298158E-2</v>
      </c>
      <c r="J64" s="136">
        <v>4.0454353125157674E-2</v>
      </c>
      <c r="K64" s="136">
        <v>6.7423922629458635E-2</v>
      </c>
      <c r="L64" s="136" t="s">
        <v>385</v>
      </c>
      <c r="M64" s="136">
        <v>8.0267707188430987E-2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5801.9529143999998</v>
      </c>
      <c r="AI64" s="138" t="s">
        <v>385</v>
      </c>
      <c r="AJ64" s="138" t="s">
        <v>385</v>
      </c>
      <c r="AK64" s="138">
        <v>411.7</v>
      </c>
      <c r="AL64" s="147" t="s">
        <v>414</v>
      </c>
    </row>
    <row r="65" spans="1:38" s="2" customFormat="1" ht="26.25" customHeight="1" thickBot="1" x14ac:dyDescent="0.25">
      <c r="A65" s="63" t="s">
        <v>53</v>
      </c>
      <c r="B65" s="67" t="s">
        <v>152</v>
      </c>
      <c r="C65" s="64" t="s">
        <v>153</v>
      </c>
      <c r="D65" s="65"/>
      <c r="E65" s="136">
        <v>0.19417195725563244</v>
      </c>
      <c r="F65" s="136" t="s">
        <v>385</v>
      </c>
      <c r="G65" s="136" t="s">
        <v>385</v>
      </c>
      <c r="H65" s="136">
        <v>4.3535305875757949E-3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446.78199999999998</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0.21007443074859364</v>
      </c>
      <c r="F67" s="136">
        <v>1.0743945443522493E-5</v>
      </c>
      <c r="G67" s="136">
        <v>1.5392525698464535E-2</v>
      </c>
      <c r="H67" s="136" t="s">
        <v>385</v>
      </c>
      <c r="I67" s="136">
        <v>0.16035277171925733</v>
      </c>
      <c r="J67" s="136">
        <v>0.26725462346989787</v>
      </c>
      <c r="K67" s="136">
        <v>0.44542437811453944</v>
      </c>
      <c r="L67" s="136" t="s">
        <v>395</v>
      </c>
      <c r="M67" s="136">
        <v>6.814409782899862E-2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229.71670224582405</v>
      </c>
      <c r="AI67" s="138" t="s">
        <v>392</v>
      </c>
      <c r="AJ67" s="138" t="s">
        <v>392</v>
      </c>
      <c r="AK67" s="138">
        <v>90</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0.68713422804777124</v>
      </c>
      <c r="F70" s="136">
        <v>2.8808456309109078</v>
      </c>
      <c r="G70" s="136">
        <v>1.5994863938685102</v>
      </c>
      <c r="H70" s="136">
        <v>0.23454578265530091</v>
      </c>
      <c r="I70" s="136">
        <v>0.186066799015498</v>
      </c>
      <c r="J70" s="136">
        <v>0.29197530056612009</v>
      </c>
      <c r="K70" s="136">
        <v>0.44359575869778833</v>
      </c>
      <c r="L70" s="136">
        <v>3.3492023822789636E-3</v>
      </c>
      <c r="M70" s="136">
        <v>4.0790559966814461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168.93118860358399</v>
      </c>
      <c r="AG70" s="138" t="s">
        <v>392</v>
      </c>
      <c r="AH70" s="138">
        <v>1782.4163303414625</v>
      </c>
      <c r="AI70" s="138" t="s">
        <v>392</v>
      </c>
      <c r="AJ70" s="138" t="s">
        <v>392</v>
      </c>
      <c r="AK70" s="138" t="s">
        <v>385</v>
      </c>
      <c r="AL70" s="147" t="s">
        <v>402</v>
      </c>
    </row>
    <row r="71" spans="1:38" s="2" customFormat="1" ht="26.25" customHeight="1" thickBot="1" x14ac:dyDescent="0.25">
      <c r="A71" s="63" t="s">
        <v>53</v>
      </c>
      <c r="B71" s="63" t="s">
        <v>163</v>
      </c>
      <c r="C71" s="64" t="s">
        <v>164</v>
      </c>
      <c r="D71" s="70"/>
      <c r="E71" s="136">
        <v>6.1489151934090072E-5</v>
      </c>
      <c r="F71" s="136">
        <v>3.1503150475882018</v>
      </c>
      <c r="G71" s="136">
        <v>1.9672380978756627E-6</v>
      </c>
      <c r="H71" s="136">
        <v>1.2254765324410454E-4</v>
      </c>
      <c r="I71" s="136">
        <v>1.7338711962864432E-6</v>
      </c>
      <c r="J71" s="136">
        <v>2.172709106424279E-6</v>
      </c>
      <c r="K71" s="136">
        <v>2.1943713583057444E-6</v>
      </c>
      <c r="L71" s="136" t="s">
        <v>395</v>
      </c>
      <c r="M71" s="136">
        <v>1.3126027174508626E-5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402</v>
      </c>
    </row>
    <row r="72" spans="1:38" s="2" customFormat="1" ht="26.25" customHeight="1" thickBot="1" x14ac:dyDescent="0.25">
      <c r="A72" s="63" t="s">
        <v>53</v>
      </c>
      <c r="B72" s="63" t="s">
        <v>165</v>
      </c>
      <c r="C72" s="64" t="s">
        <v>166</v>
      </c>
      <c r="D72" s="65"/>
      <c r="E72" s="136">
        <v>2.7253060991553371</v>
      </c>
      <c r="F72" s="136">
        <v>0.18771005487060499</v>
      </c>
      <c r="G72" s="136">
        <v>6.4924146354837378</v>
      </c>
      <c r="H72" s="136">
        <v>9.1217109217461736E-4</v>
      </c>
      <c r="I72" s="136">
        <v>0.99253791627900356</v>
      </c>
      <c r="J72" s="136">
        <v>1.5699604011156729</v>
      </c>
      <c r="K72" s="136">
        <v>6.7057974536531324</v>
      </c>
      <c r="L72" s="136">
        <v>3.5731364986044127E-3</v>
      </c>
      <c r="M72" s="136">
        <v>53.424622798685725</v>
      </c>
      <c r="N72" s="136">
        <v>16.558649835012311</v>
      </c>
      <c r="O72" s="136">
        <v>7.5573082116147758E-2</v>
      </c>
      <c r="P72" s="136">
        <v>0.17168506852192383</v>
      </c>
      <c r="Q72" s="136">
        <v>0.43373154874098502</v>
      </c>
      <c r="R72" s="136">
        <v>0.67924865080299168</v>
      </c>
      <c r="S72" s="136">
        <v>1.2654742684657694</v>
      </c>
      <c r="T72" s="136">
        <v>0.7891174653037627</v>
      </c>
      <c r="U72" s="136">
        <v>7.6240000000000002E-2</v>
      </c>
      <c r="V72" s="136">
        <v>7.4888965545564394</v>
      </c>
      <c r="W72" s="136">
        <v>29.942209000000002</v>
      </c>
      <c r="X72" s="136" t="s">
        <v>395</v>
      </c>
      <c r="Y72" s="136" t="s">
        <v>395</v>
      </c>
      <c r="Z72" s="136" t="s">
        <v>395</v>
      </c>
      <c r="AA72" s="136" t="s">
        <v>395</v>
      </c>
      <c r="AB72" s="136">
        <v>8.7729284800000009</v>
      </c>
      <c r="AC72" s="136">
        <v>0.10122</v>
      </c>
      <c r="AD72" s="136">
        <v>15.698287499999999</v>
      </c>
      <c r="AE72" s="137"/>
      <c r="AF72" s="138">
        <v>4.9578279935185181</v>
      </c>
      <c r="AG72" s="138">
        <v>57054.90896818685</v>
      </c>
      <c r="AH72" s="138">
        <v>5941.4021317281804</v>
      </c>
      <c r="AI72" s="138" t="s">
        <v>392</v>
      </c>
      <c r="AJ72" s="138" t="s">
        <v>392</v>
      </c>
      <c r="AK72" s="138">
        <v>3229.8510000000001</v>
      </c>
      <c r="AL72" s="147" t="s">
        <v>420</v>
      </c>
    </row>
    <row r="73" spans="1:38" s="2" customFormat="1" ht="26.25" customHeight="1" thickBot="1" x14ac:dyDescent="0.25">
      <c r="A73" s="63" t="s">
        <v>53</v>
      </c>
      <c r="B73" s="63" t="s">
        <v>167</v>
      </c>
      <c r="C73" s="64" t="s">
        <v>168</v>
      </c>
      <c r="D73" s="65"/>
      <c r="E73" s="136">
        <v>0.33204373617254918</v>
      </c>
      <c r="F73" s="136">
        <v>2.8943616479405399E-2</v>
      </c>
      <c r="G73" s="136">
        <v>0.22418807371124741</v>
      </c>
      <c r="H73" s="136">
        <v>1.6806948504274141E-5</v>
      </c>
      <c r="I73" s="136">
        <v>0.11867869611031677</v>
      </c>
      <c r="J73" s="136">
        <v>0.15046830496173463</v>
      </c>
      <c r="K73" s="136">
        <v>0.1672739828952185</v>
      </c>
      <c r="L73" s="136">
        <v>1.1867869611031678E-2</v>
      </c>
      <c r="M73" s="136">
        <v>2.2303514399936715</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340.12411225791993</v>
      </c>
      <c r="AH73" s="138">
        <v>543.97289444379987</v>
      </c>
      <c r="AI73" s="138" t="s">
        <v>392</v>
      </c>
      <c r="AJ73" s="138" t="s">
        <v>392</v>
      </c>
      <c r="AK73" s="138">
        <v>130</v>
      </c>
      <c r="AL73" s="147" t="s">
        <v>421</v>
      </c>
    </row>
    <row r="74" spans="1:38" s="2" customFormat="1" ht="26.25" customHeight="1" thickBot="1" x14ac:dyDescent="0.25">
      <c r="A74" s="63" t="s">
        <v>53</v>
      </c>
      <c r="B74" s="63" t="s">
        <v>169</v>
      </c>
      <c r="C74" s="64" t="s">
        <v>170</v>
      </c>
      <c r="D74" s="65"/>
      <c r="E74" s="136">
        <v>0.37327523743156565</v>
      </c>
      <c r="F74" s="136">
        <v>2.5742355375534313E-3</v>
      </c>
      <c r="G74" s="136">
        <v>1.1841017286313462</v>
      </c>
      <c r="H74" s="136" t="s">
        <v>395</v>
      </c>
      <c r="I74" s="136">
        <v>7.9962689478601356E-2</v>
      </c>
      <c r="J74" s="136">
        <v>9.0040360913350645E-2</v>
      </c>
      <c r="K74" s="136">
        <v>9.7631948594201601E-2</v>
      </c>
      <c r="L74" s="136">
        <v>1.8391418580078311E-3</v>
      </c>
      <c r="M74" s="136">
        <v>9.4227359424497799</v>
      </c>
      <c r="N74" s="136" t="s">
        <v>395</v>
      </c>
      <c r="O74" s="136" t="s">
        <v>395</v>
      </c>
      <c r="P74" s="136" t="s">
        <v>395</v>
      </c>
      <c r="Q74" s="136" t="s">
        <v>395</v>
      </c>
      <c r="R74" s="136" t="s">
        <v>395</v>
      </c>
      <c r="S74" s="136" t="s">
        <v>395</v>
      </c>
      <c r="T74" s="136" t="s">
        <v>395</v>
      </c>
      <c r="U74" s="136" t="s">
        <v>395</v>
      </c>
      <c r="V74" s="136" t="s">
        <v>395</v>
      </c>
      <c r="W74" s="136" t="s">
        <v>395</v>
      </c>
      <c r="X74" s="136">
        <v>7.7980000000000011E-3</v>
      </c>
      <c r="Y74" s="136">
        <v>2.2280000000000004E-3</v>
      </c>
      <c r="Z74" s="136">
        <v>2.2280000000000004E-3</v>
      </c>
      <c r="AA74" s="136">
        <v>1.1140000000000002E-3</v>
      </c>
      <c r="AB74" s="136">
        <v>1.3368000000000001E-2</v>
      </c>
      <c r="AC74" s="136" t="s">
        <v>395</v>
      </c>
      <c r="AD74" s="136" t="s">
        <v>385</v>
      </c>
      <c r="AE74" s="137"/>
      <c r="AF74" s="138">
        <v>1.9176129199999999E-2</v>
      </c>
      <c r="AG74" s="138" t="s">
        <v>392</v>
      </c>
      <c r="AH74" s="138">
        <v>9990.4373440941326</v>
      </c>
      <c r="AI74" s="138" t="s">
        <v>392</v>
      </c>
      <c r="AJ74" s="138">
        <v>174.896002176</v>
      </c>
      <c r="AK74" s="138">
        <v>111.4</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2.6889119439603509E-2</v>
      </c>
      <c r="F78" s="136">
        <v>5.9593215529000496E-3</v>
      </c>
      <c r="G78" s="136">
        <v>1.6452451783202142E-2</v>
      </c>
      <c r="H78" s="136" t="s">
        <v>395</v>
      </c>
      <c r="I78" s="136">
        <v>8.0216272635351259E-3</v>
      </c>
      <c r="J78" s="136">
        <v>1.0168259406085978E-2</v>
      </c>
      <c r="K78" s="136">
        <v>2.4281143606310954E-2</v>
      </c>
      <c r="L78" s="136">
        <v>8.0216272635351265E-6</v>
      </c>
      <c r="M78" s="136">
        <v>2.4758333919025421</v>
      </c>
      <c r="N78" s="136">
        <v>1.4270368000000002</v>
      </c>
      <c r="O78" s="136">
        <v>0.30834188000000001</v>
      </c>
      <c r="P78" s="136">
        <v>1.465261E-3</v>
      </c>
      <c r="Q78" s="136">
        <v>0.19112100000000001</v>
      </c>
      <c r="R78" s="136">
        <v>1.019312</v>
      </c>
      <c r="S78" s="136">
        <v>2.1532966</v>
      </c>
      <c r="T78" s="136">
        <v>0.248712128</v>
      </c>
      <c r="U78" s="136" t="s">
        <v>395</v>
      </c>
      <c r="V78" s="136" t="s">
        <v>395</v>
      </c>
      <c r="W78" s="136">
        <v>2.5484074139999997</v>
      </c>
      <c r="X78" s="136" t="s">
        <v>395</v>
      </c>
      <c r="Y78" s="136" t="s">
        <v>395</v>
      </c>
      <c r="Z78" s="136" t="s">
        <v>395</v>
      </c>
      <c r="AA78" s="136" t="s">
        <v>395</v>
      </c>
      <c r="AB78" s="136" t="s">
        <v>395</v>
      </c>
      <c r="AC78" s="136" t="s">
        <v>395</v>
      </c>
      <c r="AD78" s="136">
        <v>2.0003998000000004E-4</v>
      </c>
      <c r="AE78" s="137"/>
      <c r="AF78" s="138" t="s">
        <v>392</v>
      </c>
      <c r="AG78" s="138">
        <v>145.68778850084053</v>
      </c>
      <c r="AH78" s="138">
        <v>212.00417075658029</v>
      </c>
      <c r="AI78" s="138" t="s">
        <v>392</v>
      </c>
      <c r="AJ78" s="138" t="s">
        <v>392</v>
      </c>
      <c r="AK78" s="138">
        <v>63.707000000000001</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1.3804268413635594</v>
      </c>
      <c r="F80" s="136">
        <v>7.847521217784241E-2</v>
      </c>
      <c r="G80" s="136">
        <v>0.69327665328826671</v>
      </c>
      <c r="H80" s="136">
        <v>6.3826916080525374E-3</v>
      </c>
      <c r="I80" s="136">
        <v>0.15129746372431765</v>
      </c>
      <c r="J80" s="136">
        <v>0.20756415522549782</v>
      </c>
      <c r="K80" s="136">
        <v>0.36906743000242198</v>
      </c>
      <c r="L80" s="136" t="s">
        <v>395</v>
      </c>
      <c r="M80" s="136">
        <v>4.6288737196685315</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0.87394912005804903</v>
      </c>
      <c r="AG80" s="138">
        <v>-1.1487901774691362E-4</v>
      </c>
      <c r="AH80" s="138">
        <v>3.2775515996378868</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4.7702698910447321</v>
      </c>
      <c r="G82" s="136" t="s">
        <v>385</v>
      </c>
      <c r="H82" s="136" t="s">
        <v>385</v>
      </c>
      <c r="I82" s="136" t="s">
        <v>395</v>
      </c>
      <c r="J82" s="136" t="s">
        <v>385</v>
      </c>
      <c r="K82" s="136" t="s">
        <v>385</v>
      </c>
      <c r="L82" s="136" t="s">
        <v>385</v>
      </c>
      <c r="M82" s="136" t="s">
        <v>385</v>
      </c>
      <c r="N82" s="136" t="s">
        <v>385</v>
      </c>
      <c r="O82" s="136" t="s">
        <v>385</v>
      </c>
      <c r="P82" s="136">
        <v>3.0093240799999997E-2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5373793</v>
      </c>
      <c r="AL82" s="147" t="s">
        <v>431</v>
      </c>
    </row>
    <row r="83" spans="1:38" s="2" customFormat="1" ht="26.25" customHeight="1" thickBot="1" x14ac:dyDescent="0.25">
      <c r="A83" s="63" t="s">
        <v>53</v>
      </c>
      <c r="B83" s="74" t="s">
        <v>188</v>
      </c>
      <c r="C83" s="75" t="s">
        <v>189</v>
      </c>
      <c r="D83" s="65"/>
      <c r="E83" s="136" t="s">
        <v>395</v>
      </c>
      <c r="F83" s="136">
        <v>3.6540464960666097E-2</v>
      </c>
      <c r="G83" s="136" t="s">
        <v>395</v>
      </c>
      <c r="H83" s="136" t="s">
        <v>385</v>
      </c>
      <c r="I83" s="136">
        <v>8.4602933539391304E-3</v>
      </c>
      <c r="J83" s="136">
        <v>1.1320530013633342E-2</v>
      </c>
      <c r="K83" s="136">
        <v>9.7175870083036006E-2</v>
      </c>
      <c r="L83" s="136">
        <v>4.8223672117453045E-4</v>
      </c>
      <c r="M83" s="136" t="s">
        <v>395</v>
      </c>
      <c r="N83" s="136" t="s">
        <v>385</v>
      </c>
      <c r="O83" s="136" t="s">
        <v>385</v>
      </c>
      <c r="P83" s="136" t="s">
        <v>385</v>
      </c>
      <c r="Q83" s="136" t="s">
        <v>385</v>
      </c>
      <c r="R83" s="136" t="s">
        <v>385</v>
      </c>
      <c r="S83" s="136" t="s">
        <v>385</v>
      </c>
      <c r="T83" s="136" t="s">
        <v>385</v>
      </c>
      <c r="U83" s="136" t="s">
        <v>385</v>
      </c>
      <c r="V83" s="136" t="s">
        <v>385</v>
      </c>
      <c r="W83" s="136">
        <v>1.3317079999999999E-2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190244</v>
      </c>
      <c r="AL83" s="147" t="s">
        <v>432</v>
      </c>
    </row>
    <row r="84" spans="1:38" s="2" customFormat="1" ht="26.25" customHeight="1" thickBot="1" x14ac:dyDescent="0.25">
      <c r="A84" s="63" t="s">
        <v>53</v>
      </c>
      <c r="B84" s="74" t="s">
        <v>190</v>
      </c>
      <c r="C84" s="75" t="s">
        <v>191</v>
      </c>
      <c r="D84" s="65"/>
      <c r="E84" s="136" t="s">
        <v>395</v>
      </c>
      <c r="F84" s="136">
        <v>2.1641431137272901E-2</v>
      </c>
      <c r="G84" s="136" t="s">
        <v>385</v>
      </c>
      <c r="H84" s="136" t="s">
        <v>385</v>
      </c>
      <c r="I84" s="136">
        <v>3.8290804631919688E-2</v>
      </c>
      <c r="J84" s="136">
        <v>4.7984675303120353E-2</v>
      </c>
      <c r="K84" s="136">
        <v>4.8469377534664654E-2</v>
      </c>
      <c r="L84" s="136">
        <v>4.9778046021495596E-4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60.301000000000002</v>
      </c>
      <c r="AL84" s="147" t="s">
        <v>433</v>
      </c>
    </row>
    <row r="85" spans="1:38" s="2" customFormat="1" ht="26.25" customHeight="1" thickBot="1" x14ac:dyDescent="0.25">
      <c r="A85" s="63" t="s">
        <v>185</v>
      </c>
      <c r="B85" s="69" t="s">
        <v>192</v>
      </c>
      <c r="C85" s="75" t="s">
        <v>373</v>
      </c>
      <c r="D85" s="65"/>
      <c r="E85" s="136" t="s">
        <v>385</v>
      </c>
      <c r="F85" s="136">
        <v>16.007413591898203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7" t="s">
        <v>434</v>
      </c>
    </row>
    <row r="86" spans="1:38" s="2" customFormat="1" ht="26.25" customHeight="1" thickBot="1" x14ac:dyDescent="0.25">
      <c r="A86" s="63" t="s">
        <v>185</v>
      </c>
      <c r="B86" s="69" t="s">
        <v>193</v>
      </c>
      <c r="C86" s="73" t="s">
        <v>194</v>
      </c>
      <c r="D86" s="65"/>
      <c r="E86" s="136" t="s">
        <v>385</v>
      </c>
      <c r="F86" s="136">
        <v>8.9713098914080796</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9.15179207831134</v>
      </c>
      <c r="AL86" s="147" t="s">
        <v>435</v>
      </c>
    </row>
    <row r="87" spans="1:38" s="2" customFormat="1" ht="26.25" customHeight="1" thickBot="1" x14ac:dyDescent="0.25">
      <c r="A87" s="63" t="s">
        <v>185</v>
      </c>
      <c r="B87" s="69" t="s">
        <v>195</v>
      </c>
      <c r="C87" s="73" t="s">
        <v>196</v>
      </c>
      <c r="D87" s="65"/>
      <c r="E87" s="136" t="s">
        <v>385</v>
      </c>
      <c r="F87" s="136">
        <v>5.8527262726107435E-2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7.9875459706293436E-2</v>
      </c>
      <c r="AL87" s="147" t="s">
        <v>435</v>
      </c>
    </row>
    <row r="88" spans="1:38" s="2" customFormat="1" ht="26.25" customHeight="1" thickBot="1" x14ac:dyDescent="0.25">
      <c r="A88" s="63" t="s">
        <v>185</v>
      </c>
      <c r="B88" s="69" t="s">
        <v>197</v>
      </c>
      <c r="C88" s="73" t="s">
        <v>198</v>
      </c>
      <c r="D88" s="65"/>
      <c r="E88" s="136" t="s">
        <v>395</v>
      </c>
      <c r="F88" s="136">
        <v>3.3173886846919705</v>
      </c>
      <c r="G88" s="136" t="s">
        <v>395</v>
      </c>
      <c r="H88" s="136" t="s">
        <v>395</v>
      </c>
      <c r="I88" s="136" t="s">
        <v>395</v>
      </c>
      <c r="J88" s="136" t="s">
        <v>395</v>
      </c>
      <c r="K88" s="136" t="s">
        <v>395</v>
      </c>
      <c r="L88" s="136" t="s">
        <v>395</v>
      </c>
      <c r="M88" s="136" t="s">
        <v>395</v>
      </c>
      <c r="N88" s="136" t="s">
        <v>395</v>
      </c>
      <c r="O88" s="136">
        <v>6.0301000000000009E-6</v>
      </c>
      <c r="P88" s="136" t="s">
        <v>395</v>
      </c>
      <c r="Q88" s="136">
        <v>3.0150499999999999E-5</v>
      </c>
      <c r="R88" s="136">
        <v>3.61806E-4</v>
      </c>
      <c r="S88" s="136" t="s">
        <v>395</v>
      </c>
      <c r="T88" s="136">
        <v>3.0150500000000005E-3</v>
      </c>
      <c r="U88" s="136">
        <v>3.0150499999999999E-5</v>
      </c>
      <c r="V88" s="136" t="s">
        <v>395</v>
      </c>
      <c r="W88" s="136" t="s">
        <v>395</v>
      </c>
      <c r="X88" s="136" t="s">
        <v>395</v>
      </c>
      <c r="Y88" s="136" t="s">
        <v>395</v>
      </c>
      <c r="Z88" s="136" t="s">
        <v>395</v>
      </c>
      <c r="AA88" s="136" t="s">
        <v>395</v>
      </c>
      <c r="AB88" s="136">
        <v>0.15376755</v>
      </c>
      <c r="AC88" s="136" t="s">
        <v>395</v>
      </c>
      <c r="AD88" s="136" t="s">
        <v>395</v>
      </c>
      <c r="AE88" s="137"/>
      <c r="AF88" s="138" t="s">
        <v>385</v>
      </c>
      <c r="AG88" s="138" t="s">
        <v>385</v>
      </c>
      <c r="AH88" s="138" t="s">
        <v>385</v>
      </c>
      <c r="AI88" s="138" t="s">
        <v>385</v>
      </c>
      <c r="AJ88" s="138" t="s">
        <v>385</v>
      </c>
      <c r="AK88" s="138">
        <v>8.3943006000000757</v>
      </c>
      <c r="AL88" s="147" t="s">
        <v>435</v>
      </c>
    </row>
    <row r="89" spans="1:38" s="2" customFormat="1" ht="26.25" customHeight="1" thickBot="1" x14ac:dyDescent="0.25">
      <c r="A89" s="63" t="s">
        <v>185</v>
      </c>
      <c r="B89" s="69" t="s">
        <v>199</v>
      </c>
      <c r="C89" s="73" t="s">
        <v>200</v>
      </c>
      <c r="D89" s="65"/>
      <c r="E89" s="136" t="s">
        <v>385</v>
      </c>
      <c r="F89" s="136">
        <v>1.7565801269533694</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4.6261999618892728</v>
      </c>
      <c r="AL89" s="147" t="s">
        <v>435</v>
      </c>
    </row>
    <row r="90" spans="1:38" s="7" customFormat="1" ht="26.25" customHeight="1" thickBot="1" x14ac:dyDescent="0.25">
      <c r="A90" s="63" t="s">
        <v>185</v>
      </c>
      <c r="B90" s="69" t="s">
        <v>201</v>
      </c>
      <c r="C90" s="73" t="s">
        <v>202</v>
      </c>
      <c r="D90" s="65"/>
      <c r="E90" s="136" t="s">
        <v>395</v>
      </c>
      <c r="F90" s="136">
        <v>0.36410392338927522</v>
      </c>
      <c r="G90" s="136">
        <v>1.421823964364754E-2</v>
      </c>
      <c r="H90" s="136" t="s">
        <v>395</v>
      </c>
      <c r="I90" s="136" t="s">
        <v>395</v>
      </c>
      <c r="J90" s="136" t="s">
        <v>395</v>
      </c>
      <c r="K90" s="136" t="s">
        <v>395</v>
      </c>
      <c r="L90" s="136" t="s">
        <v>395</v>
      </c>
      <c r="M90" s="136" t="s">
        <v>395</v>
      </c>
      <c r="N90" s="136">
        <v>1.5166122286557366E-4</v>
      </c>
      <c r="O90" s="136">
        <v>1.8957652858196721E-4</v>
      </c>
      <c r="P90" s="136">
        <v>9.4788264290983603E-5</v>
      </c>
      <c r="Q90" s="136">
        <v>2.0853418144016372E-4</v>
      </c>
      <c r="R90" s="136">
        <v>1.3270357000737704E-4</v>
      </c>
      <c r="S90" s="136">
        <v>9.4788264290983603E-5</v>
      </c>
      <c r="T90" s="136">
        <v>9.4788264290983603E-5</v>
      </c>
      <c r="U90" s="136">
        <v>7.5830611432786831E-5</v>
      </c>
      <c r="V90" s="136">
        <v>3.5640387373409799</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0.5297295200128247</v>
      </c>
      <c r="AL90" s="145" t="s">
        <v>435</v>
      </c>
    </row>
    <row r="91" spans="1:38" s="2" customFormat="1" ht="26.25" customHeight="1" thickBot="1" x14ac:dyDescent="0.25">
      <c r="A91" s="63" t="s">
        <v>185</v>
      </c>
      <c r="B91" s="67" t="s">
        <v>374</v>
      </c>
      <c r="C91" s="69" t="s">
        <v>203</v>
      </c>
      <c r="D91" s="65"/>
      <c r="E91" s="136">
        <v>1.0154334159999999E-2</v>
      </c>
      <c r="F91" s="136">
        <v>2.71335966E-2</v>
      </c>
      <c r="G91" s="136">
        <v>7.3556932000000007E-4</v>
      </c>
      <c r="H91" s="136">
        <v>2.326537725E-2</v>
      </c>
      <c r="I91" s="136">
        <v>0.15137775581804</v>
      </c>
      <c r="J91" s="136">
        <v>0.15138944211472</v>
      </c>
      <c r="K91" s="136">
        <v>0.15139185585378001</v>
      </c>
      <c r="L91" s="136">
        <v>6.8114297249999997E-2</v>
      </c>
      <c r="M91" s="136">
        <v>0.31063843339999997</v>
      </c>
      <c r="N91" s="136">
        <v>0.19095574400000001</v>
      </c>
      <c r="O91" s="136">
        <v>3.0633498680000003E-2</v>
      </c>
      <c r="P91" s="136">
        <v>1.3883262000000001E-5</v>
      </c>
      <c r="Q91" s="136">
        <v>3.2394278000000005E-4</v>
      </c>
      <c r="R91" s="136">
        <v>3.7996295999999999E-3</v>
      </c>
      <c r="S91" s="136">
        <v>0.13841632500000001</v>
      </c>
      <c r="T91" s="136">
        <v>2.2443490500000003E-2</v>
      </c>
      <c r="U91" s="136" t="s">
        <v>395</v>
      </c>
      <c r="V91" s="136">
        <v>7.8463670499999999E-2</v>
      </c>
      <c r="W91" s="136">
        <v>5.6061150000000009E-4</v>
      </c>
      <c r="X91" s="136">
        <v>6.2227876499999996E-4</v>
      </c>
      <c r="Y91" s="136">
        <v>2.5227517499999994E-4</v>
      </c>
      <c r="Z91" s="136">
        <v>2.5227517499999994E-4</v>
      </c>
      <c r="AA91" s="136">
        <v>2.5227517499999994E-4</v>
      </c>
      <c r="AB91" s="136">
        <v>1.3791042899999998E-3</v>
      </c>
      <c r="AC91" s="136" t="s">
        <v>395</v>
      </c>
      <c r="AD91" s="136" t="s">
        <v>395</v>
      </c>
      <c r="AE91" s="137"/>
      <c r="AF91" s="138" t="s">
        <v>392</v>
      </c>
      <c r="AG91" s="138" t="s">
        <v>392</v>
      </c>
      <c r="AH91" s="138" t="s">
        <v>392</v>
      </c>
      <c r="AI91" s="138" t="s">
        <v>392</v>
      </c>
      <c r="AJ91" s="138" t="s">
        <v>392</v>
      </c>
      <c r="AK91" s="138">
        <v>5.8496810000000004</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2.976623582237144E-2</v>
      </c>
      <c r="J92" s="136">
        <v>0.11118907785006067</v>
      </c>
      <c r="K92" s="136">
        <v>0.27261929842762495</v>
      </c>
      <c r="L92" s="136">
        <v>7.7392213138165742E-4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304.58144364733744</v>
      </c>
      <c r="AL92" s="147" t="s">
        <v>428</v>
      </c>
    </row>
    <row r="93" spans="1:38" s="2" customFormat="1" ht="26.25" customHeight="1" thickBot="1" x14ac:dyDescent="0.25">
      <c r="A93" s="63" t="s">
        <v>53</v>
      </c>
      <c r="B93" s="67" t="s">
        <v>206</v>
      </c>
      <c r="C93" s="64" t="s">
        <v>375</v>
      </c>
      <c r="D93" s="70"/>
      <c r="E93" s="136" t="s">
        <v>385</v>
      </c>
      <c r="F93" s="136">
        <v>1.616332647231782</v>
      </c>
      <c r="G93" s="136" t="s">
        <v>385</v>
      </c>
      <c r="H93" s="136" t="s">
        <v>385</v>
      </c>
      <c r="I93" s="136">
        <v>1.1003874981055637E-3</v>
      </c>
      <c r="J93" s="136">
        <v>4.4015487958147413E-3</v>
      </c>
      <c r="K93" s="136">
        <v>1.1003871913624735E-2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551.73482214699948</v>
      </c>
      <c r="AL93" s="147" t="s">
        <v>429</v>
      </c>
    </row>
    <row r="94" spans="1:38" s="2" customFormat="1" ht="26.25" customHeight="1" thickBot="1" x14ac:dyDescent="0.25">
      <c r="A94" s="63" t="s">
        <v>53</v>
      </c>
      <c r="B94" s="76" t="s">
        <v>376</v>
      </c>
      <c r="C94" s="64" t="s">
        <v>207</v>
      </c>
      <c r="D94" s="65"/>
      <c r="E94" s="136">
        <v>2.5676416657147171E-4</v>
      </c>
      <c r="F94" s="136">
        <v>2.362903915121688E-2</v>
      </c>
      <c r="G94" s="136">
        <v>3.6237937030047583E-6</v>
      </c>
      <c r="H94" s="136">
        <v>1.9292279766520567E-3</v>
      </c>
      <c r="I94" s="136">
        <v>4.1617438859290352E-4</v>
      </c>
      <c r="J94" s="136">
        <v>1.4575024309055949E-3</v>
      </c>
      <c r="K94" s="136">
        <v>3.5447711718655127E-3</v>
      </c>
      <c r="L94" s="136" t="s">
        <v>395</v>
      </c>
      <c r="M94" s="136">
        <v>4.2641123146648485E-5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0.58199929631360015</v>
      </c>
      <c r="AI94" s="138" t="s">
        <v>385</v>
      </c>
      <c r="AJ94" s="138" t="s">
        <v>385</v>
      </c>
      <c r="AK94" s="138" t="s">
        <v>385</v>
      </c>
      <c r="AL94" s="147" t="s">
        <v>385</v>
      </c>
    </row>
    <row r="95" spans="1:38" s="2" customFormat="1" ht="26.25" customHeight="1" thickBot="1" x14ac:dyDescent="0.25">
      <c r="A95" s="63" t="s">
        <v>53</v>
      </c>
      <c r="B95" s="76" t="s">
        <v>208</v>
      </c>
      <c r="C95" s="64" t="s">
        <v>209</v>
      </c>
      <c r="D95" s="70"/>
      <c r="E95" s="136">
        <v>0.31327906889978202</v>
      </c>
      <c r="F95" s="136">
        <v>0.30118868082953232</v>
      </c>
      <c r="G95" s="136">
        <v>2.3127662166941214E-3</v>
      </c>
      <c r="H95" s="136">
        <v>2.5769083476810443E-3</v>
      </c>
      <c r="I95" s="136">
        <v>4.9496638016738488E-2</v>
      </c>
      <c r="J95" s="136">
        <v>0.19719818507622333</v>
      </c>
      <c r="K95" s="136">
        <v>0.49260120454569101</v>
      </c>
      <c r="L95" s="136" t="s">
        <v>395</v>
      </c>
      <c r="M95" s="136">
        <v>0.3987166789122274</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5.8597808000999986E-2</v>
      </c>
      <c r="AG95" s="138" t="s">
        <v>392</v>
      </c>
      <c r="AH95" s="138">
        <v>0.11921646812454405</v>
      </c>
      <c r="AI95" s="138">
        <v>0.40941363755487992</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5.3737930000000003E-2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0.5373793</v>
      </c>
      <c r="AE97" s="137"/>
      <c r="AF97" s="138" t="s">
        <v>385</v>
      </c>
      <c r="AG97" s="138" t="s">
        <v>385</v>
      </c>
      <c r="AH97" s="138" t="s">
        <v>385</v>
      </c>
      <c r="AI97" s="138" t="s">
        <v>385</v>
      </c>
      <c r="AJ97" s="138" t="s">
        <v>385</v>
      </c>
      <c r="AK97" s="138">
        <v>5373793</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5.9204682849008657E-2</v>
      </c>
      <c r="F99" s="139">
        <v>4.6891508701814368</v>
      </c>
      <c r="G99" s="139" t="s">
        <v>385</v>
      </c>
      <c r="H99" s="139">
        <v>1.5677227826397211</v>
      </c>
      <c r="I99" s="139">
        <v>5.9370353287671235E-2</v>
      </c>
      <c r="J99" s="139">
        <v>9.1227616027397276E-2</v>
      </c>
      <c r="K99" s="139">
        <v>0.19983192082191784</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245833</v>
      </c>
      <c r="AL99" s="148" t="s">
        <v>391</v>
      </c>
    </row>
    <row r="100" spans="1:38" s="2" customFormat="1" ht="26.25" customHeight="1" thickBot="1" x14ac:dyDescent="0.25">
      <c r="A100" s="63" t="s">
        <v>216</v>
      </c>
      <c r="B100" s="63" t="s">
        <v>218</v>
      </c>
      <c r="C100" s="64" t="s">
        <v>378</v>
      </c>
      <c r="D100" s="77"/>
      <c r="E100" s="139">
        <v>8.5717299644853862E-2</v>
      </c>
      <c r="F100" s="139">
        <v>5.6833960364609162</v>
      </c>
      <c r="G100" s="139" t="s">
        <v>385</v>
      </c>
      <c r="H100" s="139">
        <v>2.3672545110671082</v>
      </c>
      <c r="I100" s="139">
        <v>8.2777362904109586E-2</v>
      </c>
      <c r="J100" s="139">
        <v>0.12497188364383562</v>
      </c>
      <c r="K100" s="139">
        <v>0.27231071531506845</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646158</v>
      </c>
      <c r="AL100" s="148" t="s">
        <v>391</v>
      </c>
    </row>
    <row r="101" spans="1:38" s="2" customFormat="1" ht="26.25" customHeight="1" thickBot="1" x14ac:dyDescent="0.25">
      <c r="A101" s="63" t="s">
        <v>216</v>
      </c>
      <c r="B101" s="63" t="s">
        <v>219</v>
      </c>
      <c r="C101" s="64" t="s">
        <v>220</v>
      </c>
      <c r="D101" s="77"/>
      <c r="E101" s="139">
        <v>1.418752035427224E-2</v>
      </c>
      <c r="F101" s="139">
        <v>7.0781087000000006E-2</v>
      </c>
      <c r="G101" s="139" t="s">
        <v>385</v>
      </c>
      <c r="H101" s="139">
        <v>0.69821447827125382</v>
      </c>
      <c r="I101" s="139">
        <v>8.3764600000000005E-3</v>
      </c>
      <c r="J101" s="139">
        <v>1.2351748848000001E-2</v>
      </c>
      <c r="K101" s="139">
        <v>2.8820747312000003E-2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418823</v>
      </c>
      <c r="AL101" s="148" t="s">
        <v>391</v>
      </c>
    </row>
    <row r="102" spans="1:38" s="2" customFormat="1" ht="26.25" customHeight="1" thickBot="1" x14ac:dyDescent="0.25">
      <c r="A102" s="63" t="s">
        <v>216</v>
      </c>
      <c r="B102" s="63" t="s">
        <v>221</v>
      </c>
      <c r="C102" s="64" t="s">
        <v>356</v>
      </c>
      <c r="D102" s="77"/>
      <c r="E102" s="139">
        <v>1.591287819983277E-2</v>
      </c>
      <c r="F102" s="139">
        <v>1.133791277</v>
      </c>
      <c r="G102" s="139" t="s">
        <v>385</v>
      </c>
      <c r="H102" s="139">
        <v>4.7091049153253826</v>
      </c>
      <c r="I102" s="139">
        <v>1.2213753999999999E-2</v>
      </c>
      <c r="J102" s="139">
        <v>0.27061134000000003</v>
      </c>
      <c r="K102" s="139">
        <v>1.8586164300000001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1985223</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9.3401836463708821E-4</v>
      </c>
      <c r="F104" s="139">
        <v>1.4171674E-2</v>
      </c>
      <c r="G104" s="139" t="s">
        <v>385</v>
      </c>
      <c r="H104" s="139">
        <v>5.1795514045368127E-2</v>
      </c>
      <c r="I104" s="139">
        <v>2.6356175999999999E-4</v>
      </c>
      <c r="J104" s="139">
        <v>7.9068527999999992E-4</v>
      </c>
      <c r="K104" s="139">
        <v>1.8449323200000001E-3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26147</v>
      </c>
      <c r="AL104" s="148" t="s">
        <v>391</v>
      </c>
    </row>
    <row r="105" spans="1:38" s="2" customFormat="1" ht="26.25" customHeight="1" thickBot="1" x14ac:dyDescent="0.25">
      <c r="A105" s="63" t="s">
        <v>216</v>
      </c>
      <c r="B105" s="63" t="s">
        <v>226</v>
      </c>
      <c r="C105" s="64" t="s">
        <v>227</v>
      </c>
      <c r="D105" s="77"/>
      <c r="E105" s="139">
        <v>1.2810157829640889E-3</v>
      </c>
      <c r="F105" s="139">
        <v>4.1561550000000003E-2</v>
      </c>
      <c r="G105" s="139" t="s">
        <v>385</v>
      </c>
      <c r="H105" s="139">
        <v>7.0584783832948528E-2</v>
      </c>
      <c r="I105" s="139">
        <v>9.5275600000000013E-4</v>
      </c>
      <c r="J105" s="139">
        <v>1.4971879999999998E-3</v>
      </c>
      <c r="K105" s="139">
        <v>3.2665919999999996E-3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9722</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1.22546851982807E-2</v>
      </c>
      <c r="F107" s="139">
        <v>1.2484885050000001</v>
      </c>
      <c r="G107" s="139" t="s">
        <v>385</v>
      </c>
      <c r="H107" s="139">
        <v>1.4515141804963569</v>
      </c>
      <c r="I107" s="139">
        <v>2.2699791E-2</v>
      </c>
      <c r="J107" s="139">
        <v>0.30266388</v>
      </c>
      <c r="K107" s="139">
        <v>1.4376534299999999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7566597</v>
      </c>
      <c r="AL107" s="148" t="s">
        <v>391</v>
      </c>
    </row>
    <row r="108" spans="1:38" s="2" customFormat="1" ht="26.25" customHeight="1" thickBot="1" x14ac:dyDescent="0.25">
      <c r="A108" s="63" t="s">
        <v>216</v>
      </c>
      <c r="B108" s="63" t="s">
        <v>231</v>
      </c>
      <c r="C108" s="64" t="s">
        <v>350</v>
      </c>
      <c r="D108" s="77"/>
      <c r="E108" s="139">
        <v>2.6953593349022999E-2</v>
      </c>
      <c r="F108" s="139">
        <v>0.66504142799999999</v>
      </c>
      <c r="G108" s="139" t="s">
        <v>385</v>
      </c>
      <c r="H108" s="139">
        <v>1.181463369445755</v>
      </c>
      <c r="I108" s="139">
        <v>1.2315582E-2</v>
      </c>
      <c r="J108" s="139">
        <v>0.12315582000000001</v>
      </c>
      <c r="K108" s="139">
        <v>0.24631164000000003</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6157791</v>
      </c>
      <c r="AL108" s="148" t="s">
        <v>391</v>
      </c>
    </row>
    <row r="109" spans="1:38" s="2" customFormat="1" ht="26.25" customHeight="1" thickBot="1" x14ac:dyDescent="0.25">
      <c r="A109" s="63" t="s">
        <v>216</v>
      </c>
      <c r="B109" s="63" t="s">
        <v>232</v>
      </c>
      <c r="C109" s="64" t="s">
        <v>351</v>
      </c>
      <c r="D109" s="77"/>
      <c r="E109" s="139">
        <v>1.1361503016552E-3</v>
      </c>
      <c r="F109" s="139">
        <v>8.4306044999999996E-2</v>
      </c>
      <c r="G109" s="139" t="s">
        <v>385</v>
      </c>
      <c r="H109" s="139">
        <v>0.1042813717787896</v>
      </c>
      <c r="I109" s="139">
        <v>3.4480999999999999E-3</v>
      </c>
      <c r="J109" s="139">
        <v>1.896455E-2</v>
      </c>
      <c r="K109" s="139">
        <v>1.896455E-2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172405</v>
      </c>
      <c r="AL109" s="148" t="s">
        <v>391</v>
      </c>
    </row>
    <row r="110" spans="1:38" s="2" customFormat="1" ht="26.25" customHeight="1" thickBot="1" x14ac:dyDescent="0.25">
      <c r="A110" s="63" t="s">
        <v>216</v>
      </c>
      <c r="B110" s="63" t="s">
        <v>233</v>
      </c>
      <c r="C110" s="64" t="s">
        <v>352</v>
      </c>
      <c r="D110" s="77"/>
      <c r="E110" s="139">
        <v>1.0601837070283199E-3</v>
      </c>
      <c r="F110" s="139">
        <v>0.12243777599999998</v>
      </c>
      <c r="G110" s="139" t="s">
        <v>385</v>
      </c>
      <c r="H110" s="139">
        <v>0.13152105250293619</v>
      </c>
      <c r="I110" s="139">
        <v>5.9712699999999999E-3</v>
      </c>
      <c r="J110" s="139">
        <v>4.4689660000000006E-2</v>
      </c>
      <c r="K110" s="139">
        <v>4.4689660000000006E-2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250384</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2.9785599999999999</v>
      </c>
      <c r="F112" s="139" t="s">
        <v>385</v>
      </c>
      <c r="G112" s="139" t="s">
        <v>385</v>
      </c>
      <c r="H112" s="139">
        <v>3.9367200000000002</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74464000</v>
      </c>
      <c r="AL112" s="148" t="s">
        <v>393</v>
      </c>
    </row>
    <row r="113" spans="1:38" s="2" customFormat="1" ht="26.25" customHeight="1" thickBot="1" x14ac:dyDescent="0.25">
      <c r="A113" s="63" t="s">
        <v>235</v>
      </c>
      <c r="B113" s="78" t="s">
        <v>238</v>
      </c>
      <c r="C113" s="79" t="s">
        <v>239</v>
      </c>
      <c r="D113" s="65"/>
      <c r="E113" s="139">
        <v>1.825664176325992</v>
      </c>
      <c r="F113" s="139" t="s">
        <v>394</v>
      </c>
      <c r="G113" s="139" t="s">
        <v>385</v>
      </c>
      <c r="H113" s="139">
        <v>17.977439803229039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76162953.1739088</v>
      </c>
      <c r="AL113" s="148" t="s">
        <v>393</v>
      </c>
    </row>
    <row r="114" spans="1:38" s="2" customFormat="1" ht="26.25" customHeight="1" thickBot="1" x14ac:dyDescent="0.25">
      <c r="A114" s="63" t="s">
        <v>235</v>
      </c>
      <c r="B114" s="78" t="s">
        <v>240</v>
      </c>
      <c r="C114" s="79" t="s">
        <v>357</v>
      </c>
      <c r="D114" s="65"/>
      <c r="E114" s="139">
        <v>7.3546876000000006E-3</v>
      </c>
      <c r="F114" s="139" t="s">
        <v>385</v>
      </c>
      <c r="G114" s="139" t="s">
        <v>385</v>
      </c>
      <c r="H114" s="139">
        <v>2.3902734700000001E-2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183867.19</v>
      </c>
      <c r="AL114" s="148" t="s">
        <v>393</v>
      </c>
    </row>
    <row r="115" spans="1:38" s="2" customFormat="1" ht="26.25" customHeight="1" thickBot="1" x14ac:dyDescent="0.25">
      <c r="A115" s="63" t="s">
        <v>235</v>
      </c>
      <c r="B115" s="78" t="s">
        <v>241</v>
      </c>
      <c r="C115" s="79" t="s">
        <v>242</v>
      </c>
      <c r="D115" s="65"/>
      <c r="E115" s="139">
        <v>2.2030891999999996E-2</v>
      </c>
      <c r="F115" s="139" t="s">
        <v>385</v>
      </c>
      <c r="G115" s="139" t="s">
        <v>385</v>
      </c>
      <c r="H115" s="139">
        <v>4.4061783999999993E-2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550772.29999999993</v>
      </c>
      <c r="AL115" s="148" t="s">
        <v>393</v>
      </c>
    </row>
    <row r="116" spans="1:38" s="2" customFormat="1" ht="26.25" customHeight="1" thickBot="1" x14ac:dyDescent="0.25">
      <c r="A116" s="63" t="s">
        <v>235</v>
      </c>
      <c r="B116" s="63" t="s">
        <v>243</v>
      </c>
      <c r="C116" s="69" t="s">
        <v>379</v>
      </c>
      <c r="D116" s="65"/>
      <c r="E116" s="139">
        <v>1.0605710614907109</v>
      </c>
      <c r="F116" s="139" t="s">
        <v>394</v>
      </c>
      <c r="G116" s="139" t="s">
        <v>385</v>
      </c>
      <c r="H116" s="139">
        <v>1.460778850150191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10107456.553826552</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0.21047251223600003</v>
      </c>
      <c r="J119" s="139">
        <v>3.8166057422000002</v>
      </c>
      <c r="K119" s="139">
        <v>2.6330874173759997</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1475567</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0.15023439496000002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1475567</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1.1733861999999998E-6</v>
      </c>
      <c r="AD122" s="139" t="s">
        <v>385</v>
      </c>
      <c r="AE122" s="137"/>
      <c r="AF122" s="140" t="s">
        <v>385</v>
      </c>
      <c r="AG122" s="140" t="s">
        <v>385</v>
      </c>
      <c r="AH122" s="140" t="s">
        <v>385</v>
      </c>
      <c r="AI122" s="140" t="s">
        <v>385</v>
      </c>
      <c r="AJ122" s="140" t="s">
        <v>385</v>
      </c>
      <c r="AK122" s="140">
        <v>135238</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0.43090030099269411</v>
      </c>
      <c r="G125" s="136" t="s">
        <v>385</v>
      </c>
      <c r="H125" s="136" t="s">
        <v>395</v>
      </c>
      <c r="I125" s="136">
        <v>2.518674330075403E-2</v>
      </c>
      <c r="J125" s="136">
        <v>0.16632755009931902</v>
      </c>
      <c r="K125" s="136">
        <v>0.35166396306713177</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76.265539998706913</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0.15849839999999998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660.41</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5.3453762667131123E-3</v>
      </c>
      <c r="F129" s="136">
        <v>4.5466418820318433E-2</v>
      </c>
      <c r="G129" s="136">
        <v>2.8877320061553599E-4</v>
      </c>
      <c r="H129" s="136" t="s">
        <v>395</v>
      </c>
      <c r="I129" s="136">
        <v>2.4576442605577531E-5</v>
      </c>
      <c r="J129" s="136">
        <v>4.3008774559760676E-5</v>
      </c>
      <c r="K129" s="136">
        <v>6.1441106513943821E-5</v>
      </c>
      <c r="L129" s="136">
        <v>8.6017549119521364E-7</v>
      </c>
      <c r="M129" s="136">
        <v>4.3008774559760677E-4</v>
      </c>
      <c r="N129" s="136">
        <v>7.9873438468126973E-3</v>
      </c>
      <c r="O129" s="136">
        <v>6.1441106513943826E-4</v>
      </c>
      <c r="P129" s="136">
        <v>3.4407019647808541E-4</v>
      </c>
      <c r="Q129" s="136">
        <v>9.8305770422310124E-5</v>
      </c>
      <c r="R129" s="136" t="s">
        <v>395</v>
      </c>
      <c r="S129" s="136" t="s">
        <v>395</v>
      </c>
      <c r="T129" s="136">
        <v>8.6017549119521354E-4</v>
      </c>
      <c r="U129" s="136" t="s">
        <v>395</v>
      </c>
      <c r="V129" s="136" t="s">
        <v>395</v>
      </c>
      <c r="W129" s="136">
        <v>2.1504387279880341</v>
      </c>
      <c r="X129" s="136" t="s">
        <v>395</v>
      </c>
      <c r="Y129" s="136" t="s">
        <v>395</v>
      </c>
      <c r="Z129" s="136" t="s">
        <v>395</v>
      </c>
      <c r="AA129" s="136" t="s">
        <v>395</v>
      </c>
      <c r="AB129" s="136">
        <v>1.2288221302788764E-4</v>
      </c>
      <c r="AC129" s="136">
        <v>1.2288221302788765E-2</v>
      </c>
      <c r="AD129" s="136" t="s">
        <v>385</v>
      </c>
      <c r="AE129" s="137"/>
      <c r="AF129" s="138" t="s">
        <v>385</v>
      </c>
      <c r="AG129" s="138" t="s">
        <v>385</v>
      </c>
      <c r="AH129" s="138" t="s">
        <v>385</v>
      </c>
      <c r="AI129" s="138" t="s">
        <v>385</v>
      </c>
      <c r="AJ129" s="138" t="s">
        <v>385</v>
      </c>
      <c r="AK129" s="138">
        <v>6.1441106513943824</v>
      </c>
      <c r="AL129" s="147" t="s">
        <v>398</v>
      </c>
    </row>
    <row r="130" spans="1:38" s="2" customFormat="1" ht="26.25" customHeight="1" thickBot="1" x14ac:dyDescent="0.25">
      <c r="A130" s="63" t="s">
        <v>260</v>
      </c>
      <c r="B130" s="67" t="s">
        <v>272</v>
      </c>
      <c r="C130" s="81" t="s">
        <v>273</v>
      </c>
      <c r="D130" s="65"/>
      <c r="E130" s="136">
        <v>3.3812374576074462E-4</v>
      </c>
      <c r="F130" s="136">
        <v>2.8759950788844945E-3</v>
      </c>
      <c r="G130" s="136">
        <v>1.8266455230752868E-5</v>
      </c>
      <c r="H130" s="136" t="s">
        <v>395</v>
      </c>
      <c r="I130" s="136">
        <v>1.5545919345321591E-6</v>
      </c>
      <c r="J130" s="136">
        <v>2.7205358854312783E-6</v>
      </c>
      <c r="K130" s="136">
        <v>3.886479836330398E-6</v>
      </c>
      <c r="L130" s="136">
        <v>5.4410717708625576E-8</v>
      </c>
      <c r="M130" s="136">
        <v>2.7205358854312786E-5</v>
      </c>
      <c r="N130" s="136">
        <v>5.0524237872295169E-4</v>
      </c>
      <c r="O130" s="136">
        <v>3.8864798363303973E-5</v>
      </c>
      <c r="P130" s="136">
        <v>2.1764287083450227E-5</v>
      </c>
      <c r="Q130" s="136">
        <v>6.2183677381286365E-6</v>
      </c>
      <c r="R130" s="136" t="s">
        <v>395</v>
      </c>
      <c r="S130" s="136" t="s">
        <v>395</v>
      </c>
      <c r="T130" s="136">
        <v>5.4410717708625572E-5</v>
      </c>
      <c r="U130" s="136" t="s">
        <v>395</v>
      </c>
      <c r="V130" s="136" t="s">
        <v>395</v>
      </c>
      <c r="W130" s="136">
        <v>0.13602679427156392</v>
      </c>
      <c r="X130" s="136" t="s">
        <v>395</v>
      </c>
      <c r="Y130" s="136" t="s">
        <v>395</v>
      </c>
      <c r="Z130" s="136" t="s">
        <v>395</v>
      </c>
      <c r="AA130" s="136" t="s">
        <v>395</v>
      </c>
      <c r="AB130" s="136">
        <v>7.772959672660796E-6</v>
      </c>
      <c r="AC130" s="136">
        <v>7.7729596726607952E-4</v>
      </c>
      <c r="AD130" s="136" t="s">
        <v>385</v>
      </c>
      <c r="AE130" s="137"/>
      <c r="AF130" s="138" t="s">
        <v>385</v>
      </c>
      <c r="AG130" s="138" t="s">
        <v>385</v>
      </c>
      <c r="AH130" s="138" t="s">
        <v>385</v>
      </c>
      <c r="AI130" s="138" t="s">
        <v>385</v>
      </c>
      <c r="AJ130" s="138" t="s">
        <v>385</v>
      </c>
      <c r="AK130" s="138">
        <v>0.38864798363303976</v>
      </c>
      <c r="AL130" s="147" t="s">
        <v>398</v>
      </c>
    </row>
    <row r="131" spans="1:38" s="2" customFormat="1" ht="26.25" customHeight="1" thickBot="1" x14ac:dyDescent="0.25">
      <c r="A131" s="63" t="s">
        <v>260</v>
      </c>
      <c r="B131" s="67" t="s">
        <v>274</v>
      </c>
      <c r="C131" s="75" t="s">
        <v>275</v>
      </c>
      <c r="D131" s="65"/>
      <c r="E131" s="136">
        <v>3.9377431610086088E-3</v>
      </c>
      <c r="F131" s="136">
        <v>1.5313445626144589E-3</v>
      </c>
      <c r="G131" s="136">
        <v>1.9640621597542965E-3</v>
      </c>
      <c r="H131" s="136" t="s">
        <v>395</v>
      </c>
      <c r="I131" s="136" t="s">
        <v>395</v>
      </c>
      <c r="J131" s="136" t="s">
        <v>395</v>
      </c>
      <c r="K131" s="136">
        <v>4.1267816266971581E-3</v>
      </c>
      <c r="L131" s="136">
        <v>9.4915977414034632E-5</v>
      </c>
      <c r="M131" s="136">
        <v>3.2814526341738404E-3</v>
      </c>
      <c r="N131" s="136">
        <v>6.3019574889110197E-2</v>
      </c>
      <c r="O131" s="136">
        <v>5.3040822018627226E-3</v>
      </c>
      <c r="P131" s="136">
        <v>9.5237450308563065E-2</v>
      </c>
      <c r="Q131" s="136">
        <v>1.7549146603450225E-4</v>
      </c>
      <c r="R131" s="136">
        <v>7.0721096024836303E-4</v>
      </c>
      <c r="S131" s="136">
        <v>1.1578507184140933E-2</v>
      </c>
      <c r="T131" s="136">
        <v>6.5629052683476811E-4</v>
      </c>
      <c r="U131" s="136" t="s">
        <v>395</v>
      </c>
      <c r="V131" s="136" t="s">
        <v>395</v>
      </c>
      <c r="W131" s="136">
        <v>71.245605635871684</v>
      </c>
      <c r="X131" s="136" t="s">
        <v>395</v>
      </c>
      <c r="Y131" s="136" t="s">
        <v>395</v>
      </c>
      <c r="Z131" s="136" t="s">
        <v>395</v>
      </c>
      <c r="AA131" s="136" t="s">
        <v>395</v>
      </c>
      <c r="AB131" s="136">
        <v>8.7505403577969088E-8</v>
      </c>
      <c r="AC131" s="136">
        <v>0.21876350894492275</v>
      </c>
      <c r="AD131" s="136">
        <v>4.3752701788984542E-2</v>
      </c>
      <c r="AE131" s="137"/>
      <c r="AF131" s="138" t="s">
        <v>385</v>
      </c>
      <c r="AG131" s="138" t="s">
        <v>385</v>
      </c>
      <c r="AH131" s="138" t="s">
        <v>385</v>
      </c>
      <c r="AI131" s="138" t="s">
        <v>385</v>
      </c>
      <c r="AJ131" s="138" t="s">
        <v>385</v>
      </c>
      <c r="AK131" s="138">
        <v>2.1876350894492269</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5.7459599999999987E-3</v>
      </c>
      <c r="F133" s="136">
        <v>9.0542399999999989E-5</v>
      </c>
      <c r="G133" s="136">
        <v>7.8702239999999999E-4</v>
      </c>
      <c r="H133" s="136" t="s">
        <v>385</v>
      </c>
      <c r="I133" s="136">
        <v>2.4167855999999998E-4</v>
      </c>
      <c r="J133" s="136">
        <v>2.4167855999999998E-4</v>
      </c>
      <c r="K133" s="136">
        <v>2.6856268799999998E-4</v>
      </c>
      <c r="L133" s="136" t="s">
        <v>395</v>
      </c>
      <c r="M133" s="136">
        <v>9.75072E-4</v>
      </c>
      <c r="N133" s="136">
        <v>2.0915294399999999E-4</v>
      </c>
      <c r="O133" s="136">
        <v>3.5032943999999995E-5</v>
      </c>
      <c r="P133" s="136">
        <v>1.0377552E-2</v>
      </c>
      <c r="Q133" s="136">
        <v>9.4790927999999984E-5</v>
      </c>
      <c r="R133" s="136">
        <v>9.444268799999999E-5</v>
      </c>
      <c r="S133" s="136">
        <v>8.6572463999999986E-5</v>
      </c>
      <c r="T133" s="136">
        <v>1.2069998399999998E-4</v>
      </c>
      <c r="U133" s="136">
        <v>1.3776374400000001E-4</v>
      </c>
      <c r="V133" s="136">
        <v>1.1152037759999999E-3</v>
      </c>
      <c r="W133" s="136">
        <v>1.8804959999999996E-4</v>
      </c>
      <c r="X133" s="136">
        <v>9.1935359999999991E-8</v>
      </c>
      <c r="Y133" s="136">
        <v>5.0216207999999991E-8</v>
      </c>
      <c r="Z133" s="136">
        <v>4.4853311999999998E-8</v>
      </c>
      <c r="AA133" s="136">
        <v>4.8683951999999999E-8</v>
      </c>
      <c r="AB133" s="136">
        <v>2.3568883199999999E-7</v>
      </c>
      <c r="AC133" s="136">
        <v>1.0447199999999999E-3</v>
      </c>
      <c r="AD133" s="136">
        <v>2.8555679999999997E-3</v>
      </c>
      <c r="AE133" s="137"/>
      <c r="AF133" s="138" t="s">
        <v>385</v>
      </c>
      <c r="AG133" s="138" t="s">
        <v>385</v>
      </c>
      <c r="AH133" s="138" t="s">
        <v>385</v>
      </c>
      <c r="AI133" s="138" t="s">
        <v>385</v>
      </c>
      <c r="AJ133" s="138" t="s">
        <v>385</v>
      </c>
      <c r="AK133" s="138">
        <v>6964.7999999999993</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5.2349823691234237E-3</v>
      </c>
      <c r="F136" s="136">
        <v>0.12013234186305136</v>
      </c>
      <c r="G136" s="136">
        <v>5.1802196201027884E-3</v>
      </c>
      <c r="H136" s="136">
        <v>1.0094078705650114</v>
      </c>
      <c r="I136" s="136">
        <v>1.1177322141992189E-3</v>
      </c>
      <c r="J136" s="136">
        <v>1.118868120920966E-3</v>
      </c>
      <c r="K136" s="136">
        <v>1.1359067217471736E-3</v>
      </c>
      <c r="L136" s="136" t="s">
        <v>395</v>
      </c>
      <c r="M136" s="136">
        <v>2.650381781216488E-3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469380.42639496585</v>
      </c>
      <c r="AL136" s="147" t="s">
        <v>445</v>
      </c>
    </row>
    <row r="137" spans="1:38" s="2" customFormat="1" ht="26.25" customHeight="1" thickBot="1" x14ac:dyDescent="0.25">
      <c r="A137" s="63" t="s">
        <v>260</v>
      </c>
      <c r="B137" s="63" t="s">
        <v>286</v>
      </c>
      <c r="C137" s="64" t="s">
        <v>287</v>
      </c>
      <c r="D137" s="65"/>
      <c r="E137" s="136">
        <v>3.6871268008466448E-3</v>
      </c>
      <c r="F137" s="136">
        <v>1.097257747743223</v>
      </c>
      <c r="G137" s="136">
        <v>8.8104137217708423E-5</v>
      </c>
      <c r="H137" s="136">
        <v>4.3007031690419917E-3</v>
      </c>
      <c r="I137" s="136">
        <v>6.1980053863083598E-3</v>
      </c>
      <c r="J137" s="136">
        <v>6.2043041722700566E-3</v>
      </c>
      <c r="K137" s="136">
        <v>6.2987859616954875E-3</v>
      </c>
      <c r="L137" s="136" t="s">
        <v>395</v>
      </c>
      <c r="M137" s="136">
        <v>4.9524806826833773E-3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242340.31131222766</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0.14709106373924372</v>
      </c>
      <c r="J139" s="136">
        <v>0.14709106373924372</v>
      </c>
      <c r="K139" s="136">
        <v>0.14709106373924372</v>
      </c>
      <c r="L139" s="136" t="s">
        <v>395</v>
      </c>
      <c r="M139" s="136" t="s">
        <v>395</v>
      </c>
      <c r="N139" s="136">
        <v>4.2595280964203132E-4</v>
      </c>
      <c r="O139" s="136">
        <v>8.5954835910815415E-4</v>
      </c>
      <c r="P139" s="136">
        <v>8.5954835910815415E-4</v>
      </c>
      <c r="Q139" s="136">
        <v>1.3621327111620761E-3</v>
      </c>
      <c r="R139" s="136">
        <v>1.3007866483983686E-3</v>
      </c>
      <c r="S139" s="136">
        <v>3.0227334880851167E-3</v>
      </c>
      <c r="T139" s="136" t="s">
        <v>395</v>
      </c>
      <c r="U139" s="136" t="s">
        <v>395</v>
      </c>
      <c r="V139" s="136" t="s">
        <v>395</v>
      </c>
      <c r="W139" s="136">
        <v>1.4919823237918826</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2439.2598039215663</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112.1811868084913</v>
      </c>
      <c r="F141" s="19">
        <f t="shared" ref="F141:AJ141" si="0">SUM(F14:F140)</f>
        <v>163.96965009104667</v>
      </c>
      <c r="G141" s="19">
        <f t="shared" si="0"/>
        <v>118.01759088647414</v>
      </c>
      <c r="H141" s="19">
        <f t="shared" si="0"/>
        <v>38.438533944539891</v>
      </c>
      <c r="I141" s="19">
        <f t="shared" si="0"/>
        <v>47.354280144775039</v>
      </c>
      <c r="J141" s="19">
        <f t="shared" si="0"/>
        <v>58.584488473415597</v>
      </c>
      <c r="K141" s="19">
        <f t="shared" si="0"/>
        <v>80.145184162649201</v>
      </c>
      <c r="L141" s="19">
        <f t="shared" si="0"/>
        <v>4.5422527014085752</v>
      </c>
      <c r="M141" s="19">
        <f t="shared" si="0"/>
        <v>614.71358685651967</v>
      </c>
      <c r="N141" s="19">
        <f t="shared" si="0"/>
        <v>45.505274690373412</v>
      </c>
      <c r="O141" s="19">
        <f t="shared" si="0"/>
        <v>1.2889093173323443</v>
      </c>
      <c r="P141" s="19">
        <f t="shared" si="0"/>
        <v>1.3675691259084102</v>
      </c>
      <c r="Q141" s="19">
        <f t="shared" si="0"/>
        <v>2.0422458260241281</v>
      </c>
      <c r="R141" s="19">
        <f t="shared" si="0"/>
        <v>4.1040601494304356</v>
      </c>
      <c r="S141" s="19">
        <f t="shared" si="0"/>
        <v>9.3459588357224579</v>
      </c>
      <c r="T141" s="19">
        <f t="shared" si="0"/>
        <v>3.4842261195545889</v>
      </c>
      <c r="U141" s="19">
        <f t="shared" si="0"/>
        <v>2.943594905490118</v>
      </c>
      <c r="V141" s="19">
        <f t="shared" si="0"/>
        <v>23.274968239778701</v>
      </c>
      <c r="W141" s="19">
        <f t="shared" si="0"/>
        <v>677.66553445463569</v>
      </c>
      <c r="X141" s="19">
        <f t="shared" si="0"/>
        <v>6.7751955090715921</v>
      </c>
      <c r="Y141" s="19">
        <f t="shared" si="0"/>
        <v>5.2590343176042627</v>
      </c>
      <c r="Z141" s="19">
        <f t="shared" si="0"/>
        <v>2.9210017420082308</v>
      </c>
      <c r="AA141" s="19">
        <f t="shared" si="0"/>
        <v>3.5159999523976602</v>
      </c>
      <c r="AB141" s="19">
        <f t="shared" si="0"/>
        <v>27.815549655315564</v>
      </c>
      <c r="AC141" s="19">
        <f t="shared" si="0"/>
        <v>5.7557931586171547</v>
      </c>
      <c r="AD141" s="19">
        <f t="shared" si="0"/>
        <v>19.519592028931328</v>
      </c>
      <c r="AE141" s="55"/>
      <c r="AF141" s="19">
        <f t="shared" si="0"/>
        <v>99295.517292328906</v>
      </c>
      <c r="AG141" s="19">
        <f t="shared" si="0"/>
        <v>190464.88390608592</v>
      </c>
      <c r="AH141" s="19">
        <f t="shared" si="0"/>
        <v>238564.99446168783</v>
      </c>
      <c r="AI141" s="19">
        <f t="shared" si="0"/>
        <v>24274.728048809662</v>
      </c>
      <c r="AJ141" s="19">
        <f t="shared" si="0"/>
        <v>195.60342283399999</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112.1811868084913</v>
      </c>
      <c r="F152" s="13">
        <f t="shared" ref="F152:AD152" si="1">SUM(F$141, F$151, IF(AND(ISNUMBER(SEARCH($B$4,"AT|BE|CH|GB|IE|LT|LU|NL")),SUM(F$143:F$149)&gt;0),SUM(F$143:F$149)-SUM(F$27:F$33),0))</f>
        <v>163.96965009104667</v>
      </c>
      <c r="G152" s="13">
        <f t="shared" si="1"/>
        <v>118.01759088647414</v>
      </c>
      <c r="H152" s="13">
        <f t="shared" si="1"/>
        <v>38.438533944539891</v>
      </c>
      <c r="I152" s="13">
        <f t="shared" si="1"/>
        <v>47.354280144775039</v>
      </c>
      <c r="J152" s="13">
        <f t="shared" si="1"/>
        <v>58.584488473415597</v>
      </c>
      <c r="K152" s="13">
        <f t="shared" si="1"/>
        <v>80.145184162649201</v>
      </c>
      <c r="L152" s="13">
        <f t="shared" si="1"/>
        <v>4.5422527014085752</v>
      </c>
      <c r="M152" s="13">
        <f t="shared" si="1"/>
        <v>614.71358685651967</v>
      </c>
      <c r="N152" s="13">
        <f t="shared" si="1"/>
        <v>45.505274690373412</v>
      </c>
      <c r="O152" s="13">
        <f t="shared" si="1"/>
        <v>1.2889093173323443</v>
      </c>
      <c r="P152" s="13">
        <f t="shared" si="1"/>
        <v>1.3675691259084102</v>
      </c>
      <c r="Q152" s="13">
        <f t="shared" si="1"/>
        <v>2.0422458260241281</v>
      </c>
      <c r="R152" s="13">
        <f t="shared" si="1"/>
        <v>4.1040601494304356</v>
      </c>
      <c r="S152" s="13">
        <f t="shared" si="1"/>
        <v>9.3459588357224579</v>
      </c>
      <c r="T152" s="13">
        <f t="shared" si="1"/>
        <v>3.4842261195545889</v>
      </c>
      <c r="U152" s="13">
        <f t="shared" si="1"/>
        <v>2.943594905490118</v>
      </c>
      <c r="V152" s="13">
        <f t="shared" si="1"/>
        <v>23.274968239778701</v>
      </c>
      <c r="W152" s="13">
        <f t="shared" si="1"/>
        <v>677.66553445463569</v>
      </c>
      <c r="X152" s="13">
        <f t="shared" si="1"/>
        <v>6.7751955090715921</v>
      </c>
      <c r="Y152" s="13">
        <f t="shared" si="1"/>
        <v>5.2590343176042627</v>
      </c>
      <c r="Z152" s="13">
        <f t="shared" si="1"/>
        <v>2.9210017420082308</v>
      </c>
      <c r="AA152" s="13">
        <f t="shared" si="1"/>
        <v>3.5159999523976602</v>
      </c>
      <c r="AB152" s="13">
        <f t="shared" si="1"/>
        <v>27.815549655315564</v>
      </c>
      <c r="AC152" s="13">
        <f t="shared" si="1"/>
        <v>5.7557931586171547</v>
      </c>
      <c r="AD152" s="13">
        <f t="shared" si="1"/>
        <v>19.519592028931328</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112.1811868084913</v>
      </c>
      <c r="F154" s="13">
        <f>SUM(F$141, F$153, -1 * IF(OR($B$6=2005,$B$6&gt;=2020),SUM(F$99:F$122),0), IF(AND(ISNUMBER(SEARCH($B$4,"AT|BE|CH|GB|IE|LT|LU|NL")),SUM(F$143:F$149)&gt;0),SUM(F$143:F$149)-SUM(F$27:F$33),0))</f>
        <v>163.96965009104667</v>
      </c>
      <c r="G154" s="13">
        <f>SUM(G$141, G$153, IF(AND(ISNUMBER(SEARCH($B$4,"AT|BE|CH|GB|IE|LT|LU|NL")),SUM(G$143:G$149)&gt;0),SUM(G$143:G$149)-SUM(G$27:G$33),0))</f>
        <v>118.01759088647414</v>
      </c>
      <c r="H154" s="13">
        <f>SUM(H$141, H$153, IF(AND(ISNUMBER(SEARCH($B$4,"AT|BE|CH|GB|IE|LT|LU|NL")),SUM(H$143:H$149)&gt;0),SUM(H$143:H$149)-SUM(H$27:H$33),0))</f>
        <v>38.438533944539891</v>
      </c>
      <c r="I154" s="13">
        <f t="shared" ref="I154:AD154" si="2">SUM(I$141, I$153, IF(AND(ISNUMBER(SEARCH($B$4,"AT|BE|CH|GB|IE|LT|LU|NL")),SUM(I$143:I$149)&gt;0),SUM(I$143:I$149)-SUM(I$27:I$33),0))</f>
        <v>47.354280144775039</v>
      </c>
      <c r="J154" s="13">
        <f t="shared" si="2"/>
        <v>58.584488473415597</v>
      </c>
      <c r="K154" s="13">
        <f t="shared" si="2"/>
        <v>80.145184162649201</v>
      </c>
      <c r="L154" s="13">
        <f t="shared" si="2"/>
        <v>4.5422527014085752</v>
      </c>
      <c r="M154" s="13">
        <f t="shared" si="2"/>
        <v>614.71358685651967</v>
      </c>
      <c r="N154" s="13">
        <f t="shared" si="2"/>
        <v>45.505274690373412</v>
      </c>
      <c r="O154" s="13">
        <f t="shared" si="2"/>
        <v>1.2889093173323443</v>
      </c>
      <c r="P154" s="13">
        <f t="shared" si="2"/>
        <v>1.3675691259084102</v>
      </c>
      <c r="Q154" s="13">
        <f t="shared" si="2"/>
        <v>2.0422458260241281</v>
      </c>
      <c r="R154" s="13">
        <f t="shared" si="2"/>
        <v>4.1040601494304356</v>
      </c>
      <c r="S154" s="13">
        <f t="shared" si="2"/>
        <v>9.3459588357224579</v>
      </c>
      <c r="T154" s="13">
        <f t="shared" si="2"/>
        <v>3.4842261195545889</v>
      </c>
      <c r="U154" s="13">
        <f t="shared" si="2"/>
        <v>2.943594905490118</v>
      </c>
      <c r="V154" s="13">
        <f t="shared" si="2"/>
        <v>23.274968239778701</v>
      </c>
      <c r="W154" s="13">
        <f t="shared" si="2"/>
        <v>677.66553445463569</v>
      </c>
      <c r="X154" s="13">
        <f t="shared" si="2"/>
        <v>6.7751955090715921</v>
      </c>
      <c r="Y154" s="13">
        <f t="shared" si="2"/>
        <v>5.2590343176042627</v>
      </c>
      <c r="Z154" s="13">
        <f t="shared" si="2"/>
        <v>2.9210017420082308</v>
      </c>
      <c r="AA154" s="13">
        <f t="shared" si="2"/>
        <v>3.5159999523976602</v>
      </c>
      <c r="AB154" s="13">
        <f t="shared" si="2"/>
        <v>27.815549655315564</v>
      </c>
      <c r="AC154" s="13">
        <f t="shared" si="2"/>
        <v>5.7557931586171547</v>
      </c>
      <c r="AD154" s="13">
        <f t="shared" si="2"/>
        <v>19.519592028931328</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0.4719382003318397</v>
      </c>
      <c r="F157" s="22">
        <v>1.642161858052039E-3</v>
      </c>
      <c r="G157" s="22">
        <v>0.12556119953440534</v>
      </c>
      <c r="H157" s="22" t="s">
        <v>395</v>
      </c>
      <c r="I157" s="22">
        <v>6.1620410091495856E-3</v>
      </c>
      <c r="J157" s="22">
        <v>6.1620410091495856E-3</v>
      </c>
      <c r="K157" s="22">
        <v>6.1620410091495856E-3</v>
      </c>
      <c r="L157" s="22">
        <v>2.9577796843918008E-3</v>
      </c>
      <c r="M157" s="22">
        <v>0.16041750475821043</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670.57520133979619</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0.17832624663494792</v>
      </c>
      <c r="F158" s="22">
        <v>5.7347851387553391E-4</v>
      </c>
      <c r="G158" s="22">
        <v>4.0374288701646728E-2</v>
      </c>
      <c r="H158" s="22" t="s">
        <v>395</v>
      </c>
      <c r="I158" s="22">
        <v>1.4282143653514209E-3</v>
      </c>
      <c r="J158" s="22">
        <v>1.4282143653514209E-3</v>
      </c>
      <c r="K158" s="22">
        <v>1.4282143653514209E-3</v>
      </c>
      <c r="L158" s="22">
        <v>6.855428953686819E-4</v>
      </c>
      <c r="M158" s="22">
        <v>5.8461376192896063E-2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30.612826820857787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0.2733500249181835</v>
      </c>
      <c r="F163" s="23">
        <v>0.1075</v>
      </c>
      <c r="G163" s="23">
        <v>8.1700000000000002E-3</v>
      </c>
      <c r="H163" s="23">
        <v>9.2449999999999997E-3</v>
      </c>
      <c r="I163" s="23">
        <v>1.1556601251275365</v>
      </c>
      <c r="J163" s="23">
        <v>1.4124734862669892</v>
      </c>
      <c r="K163" s="23">
        <v>2.182913569685347</v>
      </c>
      <c r="L163" s="23">
        <v>0.10400941126147828</v>
      </c>
      <c r="M163" s="23">
        <v>9.7494842220818789</v>
      </c>
      <c r="N163" s="23" t="s">
        <v>395</v>
      </c>
      <c r="O163" s="23" t="s">
        <v>395</v>
      </c>
      <c r="P163" s="23" t="s">
        <v>395</v>
      </c>
      <c r="Q163" s="23" t="s">
        <v>395</v>
      </c>
      <c r="R163" s="23" t="s">
        <v>395</v>
      </c>
      <c r="S163" s="23" t="s">
        <v>395</v>
      </c>
      <c r="T163" s="23" t="s">
        <v>395</v>
      </c>
      <c r="U163" s="23" t="s">
        <v>395</v>
      </c>
      <c r="V163" s="23" t="s">
        <v>395</v>
      </c>
      <c r="W163" s="23">
        <v>0.64203340284863142</v>
      </c>
      <c r="X163" s="23">
        <v>3.8522004170917883E-2</v>
      </c>
      <c r="Y163" s="23">
        <v>5.1362672227890517E-2</v>
      </c>
      <c r="Z163" s="23">
        <v>2.182913569685347E-2</v>
      </c>
      <c r="AA163" s="23">
        <v>1.4766768265518523E-2</v>
      </c>
      <c r="AB163" s="23">
        <v>0.1264805803611804</v>
      </c>
      <c r="AC163" s="23">
        <v>1.1299787890135913E-2</v>
      </c>
      <c r="AD163" s="23">
        <v>7.7044008341835779E-2</v>
      </c>
      <c r="AE163" s="58"/>
      <c r="AF163" s="23" t="s">
        <v>392</v>
      </c>
      <c r="AG163" s="23" t="s">
        <v>392</v>
      </c>
      <c r="AH163" s="23" t="s">
        <v>392</v>
      </c>
      <c r="AI163" s="23" t="s">
        <v>392</v>
      </c>
      <c r="AJ163" s="23" t="s">
        <v>392</v>
      </c>
      <c r="AK163" s="23">
        <v>128.40668056972629</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167" priority="23" stopIfTrue="1" operator="equal">
      <formula>"NO"</formula>
    </cfRule>
    <cfRule type="cellIs" dxfId="166" priority="24" stopIfTrue="1" operator="equal">
      <formula>"NA"</formula>
    </cfRule>
    <cfRule type="cellIs" dxfId="165" priority="25" stopIfTrue="1" operator="equal">
      <formula>"IE"</formula>
    </cfRule>
    <cfRule type="cellIs" dxfId="164" priority="26" stopIfTrue="1" operator="equal">
      <formula>"NE"</formula>
    </cfRule>
  </conditionalFormatting>
  <conditionalFormatting sqref="AL37:AL38">
    <cfRule type="cellIs" dxfId="163" priority="17" stopIfTrue="1" operator="equal">
      <formula>"NO"</formula>
    </cfRule>
    <cfRule type="cellIs" dxfId="162" priority="18" stopIfTrue="1" operator="equal">
      <formula>"NA"</formula>
    </cfRule>
    <cfRule type="cellIs" dxfId="161" priority="19" stopIfTrue="1" operator="equal">
      <formula>"IE"</formula>
    </cfRule>
    <cfRule type="cellIs" dxfId="160" priority="20" stopIfTrue="1" operator="equal">
      <formula>"NE"</formula>
    </cfRule>
  </conditionalFormatting>
  <conditionalFormatting sqref="E14:AK89 E91:AK140">
    <cfRule type="cellIs" dxfId="159" priority="13" stopIfTrue="1" operator="equal">
      <formula>"NO"</formula>
    </cfRule>
    <cfRule type="cellIs" dxfId="158" priority="14" stopIfTrue="1" operator="equal">
      <formula>"NA"</formula>
    </cfRule>
    <cfRule type="cellIs" dxfId="157" priority="15" stopIfTrue="1" operator="equal">
      <formula>"IE"</formula>
    </cfRule>
    <cfRule type="cellIs" dxfId="156" priority="16" stopIfTrue="1" operator="equal">
      <formula>"NE"</formula>
    </cfRule>
  </conditionalFormatting>
  <conditionalFormatting sqref="E157:AD164 E143:AD149 E14:AD89 E91:AD141">
    <cfRule type="cellIs" dxfId="155" priority="12" operator="equal">
      <formula>0</formula>
    </cfRule>
  </conditionalFormatting>
  <conditionalFormatting sqref="AF14:AK89 AF91:AK140">
    <cfRule type="cellIs" dxfId="154" priority="11" operator="equal">
      <formula>0</formula>
    </cfRule>
  </conditionalFormatting>
  <conditionalFormatting sqref="E157:AD164 AF157:AK164 E143:AD149 AF143:AK149">
    <cfRule type="cellIs" dxfId="153" priority="10" operator="equal">
      <formula>0</formula>
    </cfRule>
  </conditionalFormatting>
  <conditionalFormatting sqref="AF37:AK38">
    <cfRule type="cellIs" dxfId="152" priority="9" operator="equal">
      <formula>0</formula>
    </cfRule>
  </conditionalFormatting>
  <conditionalFormatting sqref="E90:AL90">
    <cfRule type="cellIs" dxfId="151" priority="5" stopIfTrue="1" operator="equal">
      <formula>"NO"</formula>
    </cfRule>
    <cfRule type="cellIs" dxfId="150" priority="6" stopIfTrue="1" operator="equal">
      <formula>"NA"</formula>
    </cfRule>
    <cfRule type="cellIs" dxfId="149" priority="7" stopIfTrue="1" operator="equal">
      <formula>"IE"</formula>
    </cfRule>
    <cfRule type="cellIs" dxfId="148" priority="8" stopIfTrue="1" operator="equal">
      <formula>"NE"</formula>
    </cfRule>
  </conditionalFormatting>
  <conditionalFormatting sqref="E90:AD90">
    <cfRule type="cellIs" dxfId="147" priority="4" operator="equal">
      <formula>0</formula>
    </cfRule>
  </conditionalFormatting>
  <conditionalFormatting sqref="AF90:AK90">
    <cfRule type="cellIs" dxfId="146" priority="3" operator="equal">
      <formula>0</formula>
    </cfRule>
  </conditionalFormatting>
  <conditionalFormatting sqref="AL90">
    <cfRule type="cellIs" dxfId="145" priority="2" operator="equal">
      <formula>0</formula>
    </cfRule>
  </conditionalFormatting>
  <conditionalFormatting sqref="AF90:AL90">
    <cfRule type="cellIs" dxfId="144" priority="1" operator="equal">
      <formula>0</formula>
    </cfRule>
  </conditionalFormatting>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3"/>
  <dimension ref="A1:AL170"/>
  <sheetViews>
    <sheetView topLeftCell="A145" zoomScale="90" zoomScaleNormal="9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1995</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20.976898634531665</v>
      </c>
      <c r="F14" s="136">
        <v>0.17083501924520725</v>
      </c>
      <c r="G14" s="136">
        <v>60.981925746164677</v>
      </c>
      <c r="H14" s="136" t="s">
        <v>392</v>
      </c>
      <c r="I14" s="136">
        <v>5.1254196334777058</v>
      </c>
      <c r="J14" s="136">
        <v>6.1524041843133856</v>
      </c>
      <c r="K14" s="136">
        <v>8.1609284275684963</v>
      </c>
      <c r="L14" s="136">
        <v>0.12214927688116223</v>
      </c>
      <c r="M14" s="136">
        <v>2.6758644550225528</v>
      </c>
      <c r="N14" s="136">
        <v>17.285922739822425</v>
      </c>
      <c r="O14" s="136">
        <v>0.62987643565677742</v>
      </c>
      <c r="P14" s="136">
        <v>0.58536782971081958</v>
      </c>
      <c r="Q14" s="136">
        <v>1.0286775613253427</v>
      </c>
      <c r="R14" s="136">
        <v>0.46440108412305037</v>
      </c>
      <c r="S14" s="136">
        <v>0.33113136510046653</v>
      </c>
      <c r="T14" s="136">
        <v>1.1504920277962016</v>
      </c>
      <c r="U14" s="136">
        <v>2.1492878557330539</v>
      </c>
      <c r="V14" s="136">
        <v>2.8929404961218963</v>
      </c>
      <c r="W14" s="136">
        <v>558.3477780579409</v>
      </c>
      <c r="X14" s="136">
        <v>7.4830325589131093E-4</v>
      </c>
      <c r="Y14" s="136">
        <v>2.8780613043117151E-3</v>
      </c>
      <c r="Z14" s="136">
        <v>2.3546045871330945E-3</v>
      </c>
      <c r="AA14" s="136">
        <v>2.2128720430997172E-4</v>
      </c>
      <c r="AB14" s="136">
        <v>6.2022563516460922E-3</v>
      </c>
      <c r="AC14" s="136">
        <v>0.73970934858813264</v>
      </c>
      <c r="AD14" s="136">
        <v>0.84473026873829804</v>
      </c>
      <c r="AE14" s="137"/>
      <c r="AF14" s="138">
        <v>368.6745355414925</v>
      </c>
      <c r="AG14" s="138">
        <v>67608.665798220478</v>
      </c>
      <c r="AH14" s="138">
        <v>36386.079899335418</v>
      </c>
      <c r="AI14" s="138" t="s">
        <v>392</v>
      </c>
      <c r="AJ14" s="138" t="s">
        <v>392</v>
      </c>
      <c r="AK14" s="138" t="s">
        <v>385</v>
      </c>
      <c r="AL14" s="147" t="s">
        <v>397</v>
      </c>
    </row>
    <row r="15" spans="1:38" s="1" customFormat="1" ht="26.25" customHeight="1" thickBot="1" x14ac:dyDescent="0.25">
      <c r="A15" s="63" t="s">
        <v>53</v>
      </c>
      <c r="B15" s="63" t="s">
        <v>54</v>
      </c>
      <c r="C15" s="64" t="s">
        <v>55</v>
      </c>
      <c r="D15" s="65"/>
      <c r="E15" s="136">
        <v>3.8022383471097312</v>
      </c>
      <c r="F15" s="136">
        <v>1.9955912744245483</v>
      </c>
      <c r="G15" s="136">
        <v>11.25173991164597</v>
      </c>
      <c r="H15" s="136">
        <v>2.3161152656254545E-2</v>
      </c>
      <c r="I15" s="136">
        <v>0.23089496139060314</v>
      </c>
      <c r="J15" s="136">
        <v>0.25218234574189369</v>
      </c>
      <c r="K15" s="136">
        <v>0.25324671425392942</v>
      </c>
      <c r="L15" s="136">
        <v>4.2484672895870976E-2</v>
      </c>
      <c r="M15" s="136">
        <v>0.49700333479961262</v>
      </c>
      <c r="N15" s="136">
        <v>1.6932095176746178E-2</v>
      </c>
      <c r="O15" s="136">
        <v>1.3024688597497061E-3</v>
      </c>
      <c r="P15" s="136">
        <v>7.2938256145983532E-4</v>
      </c>
      <c r="Q15" s="136">
        <v>2.0839501755995295E-4</v>
      </c>
      <c r="R15" s="136" t="s">
        <v>394</v>
      </c>
      <c r="S15" s="136" t="s">
        <v>394</v>
      </c>
      <c r="T15" s="136">
        <v>1.8234564036495886E-3</v>
      </c>
      <c r="U15" s="136" t="s">
        <v>394</v>
      </c>
      <c r="V15" s="136" t="s">
        <v>394</v>
      </c>
      <c r="W15" s="136">
        <v>4.5586410091239706</v>
      </c>
      <c r="X15" s="136" t="s">
        <v>395</v>
      </c>
      <c r="Y15" s="136" t="s">
        <v>395</v>
      </c>
      <c r="Z15" s="136" t="s">
        <v>395</v>
      </c>
      <c r="AA15" s="136" t="s">
        <v>395</v>
      </c>
      <c r="AB15" s="136">
        <v>0.26049377194994117</v>
      </c>
      <c r="AC15" s="136">
        <v>2.604937719499412E-2</v>
      </c>
      <c r="AD15" s="136" t="s">
        <v>385</v>
      </c>
      <c r="AE15" s="137"/>
      <c r="AF15" s="138">
        <v>29952.968387046727</v>
      </c>
      <c r="AG15" s="138">
        <v>1106.2393649498883</v>
      </c>
      <c r="AH15" s="138">
        <v>10229.823572972755</v>
      </c>
      <c r="AI15" s="138" t="s">
        <v>392</v>
      </c>
      <c r="AJ15" s="138" t="s">
        <v>392</v>
      </c>
      <c r="AK15" s="138">
        <v>13.024688597497059</v>
      </c>
      <c r="AL15" s="147" t="s">
        <v>398</v>
      </c>
    </row>
    <row r="16" spans="1:38" s="1" customFormat="1" ht="26.25" customHeight="1" thickBot="1" x14ac:dyDescent="0.25">
      <c r="A16" s="63" t="s">
        <v>53</v>
      </c>
      <c r="B16" s="63" t="s">
        <v>56</v>
      </c>
      <c r="C16" s="64" t="s">
        <v>57</v>
      </c>
      <c r="D16" s="65"/>
      <c r="E16" s="136">
        <v>0.42788502646211968</v>
      </c>
      <c r="F16" s="136">
        <v>1.2427536744410539</v>
      </c>
      <c r="G16" s="136">
        <v>0.68553175809938927</v>
      </c>
      <c r="H16" s="136">
        <v>8.8113801143285209E-2</v>
      </c>
      <c r="I16" s="136">
        <v>0.42361071024041441</v>
      </c>
      <c r="J16" s="136">
        <v>0.71292857745361249</v>
      </c>
      <c r="K16" s="136">
        <v>1.0702049328245888</v>
      </c>
      <c r="L16" s="136">
        <v>0.20333314091539892</v>
      </c>
      <c r="M16" s="136">
        <v>12.199746244132637</v>
      </c>
      <c r="N16" s="136">
        <v>4.9763313094341663E-3</v>
      </c>
      <c r="O16" s="136">
        <v>2.2619687770155303E-4</v>
      </c>
      <c r="P16" s="136" t="s">
        <v>385</v>
      </c>
      <c r="Q16" s="136">
        <v>3.6191500432248484E-3</v>
      </c>
      <c r="R16" s="136">
        <v>8.1430875972559082E-3</v>
      </c>
      <c r="S16" s="136">
        <v>3.8453469209264015E-3</v>
      </c>
      <c r="T16" s="136">
        <v>2.035771899313977E-3</v>
      </c>
      <c r="U16" s="136">
        <v>4.0715437986279541E-3</v>
      </c>
      <c r="V16" s="136">
        <v>1.7190962705318027E-2</v>
      </c>
      <c r="W16" s="136">
        <v>1.6693329574374614</v>
      </c>
      <c r="X16" s="136">
        <v>1.8548143971527344E-2</v>
      </c>
      <c r="Y16" s="136">
        <v>2.2619687770155303E-4</v>
      </c>
      <c r="Z16" s="136">
        <v>6.7859063310465894E-5</v>
      </c>
      <c r="AA16" s="136">
        <v>4.5239375540310605E-5</v>
      </c>
      <c r="AB16" s="136">
        <v>1.8887439288079674E-2</v>
      </c>
      <c r="AC16" s="136" t="s">
        <v>385</v>
      </c>
      <c r="AD16" s="136" t="s">
        <v>385</v>
      </c>
      <c r="AE16" s="137"/>
      <c r="AF16" s="138" t="s">
        <v>392</v>
      </c>
      <c r="AG16" s="138">
        <v>7061.9935474853473</v>
      </c>
      <c r="AH16" s="138" t="s">
        <v>392</v>
      </c>
      <c r="AI16" s="138" t="s">
        <v>392</v>
      </c>
      <c r="AJ16" s="138" t="s">
        <v>392</v>
      </c>
      <c r="AK16" s="138">
        <v>2261.9687770155301</v>
      </c>
      <c r="AL16" s="147" t="s">
        <v>399</v>
      </c>
    </row>
    <row r="17" spans="1:38" s="2" customFormat="1" ht="26.25" customHeight="1" thickBot="1" x14ac:dyDescent="0.25">
      <c r="A17" s="63" t="s">
        <v>53</v>
      </c>
      <c r="B17" s="63" t="s">
        <v>58</v>
      </c>
      <c r="C17" s="64" t="s">
        <v>59</v>
      </c>
      <c r="D17" s="65"/>
      <c r="E17" s="136">
        <v>5.2062612663658125</v>
      </c>
      <c r="F17" s="136">
        <v>3.6777865163528795E-2</v>
      </c>
      <c r="G17" s="136">
        <v>4.4499059883626151</v>
      </c>
      <c r="H17" s="136" t="s">
        <v>392</v>
      </c>
      <c r="I17" s="136">
        <v>3.7123052037171296</v>
      </c>
      <c r="J17" s="136">
        <v>3.9811038353151034</v>
      </c>
      <c r="K17" s="136">
        <v>4.6076650660852438</v>
      </c>
      <c r="L17" s="136">
        <v>0.23718369038388146</v>
      </c>
      <c r="M17" s="136">
        <v>0.42662087353139316</v>
      </c>
      <c r="N17" s="136">
        <v>3.3364774143764965E-2</v>
      </c>
      <c r="O17" s="136">
        <v>8.7420983014245019E-3</v>
      </c>
      <c r="P17" s="136">
        <v>1.9470808302918464E-2</v>
      </c>
      <c r="Q17" s="136">
        <v>9.4235817718205956E-3</v>
      </c>
      <c r="R17" s="136">
        <v>5.0674759970906848E-2</v>
      </c>
      <c r="S17" s="136">
        <v>8.8048893064669065E-2</v>
      </c>
      <c r="T17" s="136">
        <v>5.8538602366385604E-2</v>
      </c>
      <c r="U17" s="136">
        <v>0.24104918032566755</v>
      </c>
      <c r="V17" s="136">
        <v>0.20256831674131268</v>
      </c>
      <c r="W17" s="136">
        <v>2.9479573066006751E-2</v>
      </c>
      <c r="X17" s="136">
        <v>6.0291276448048849E-5</v>
      </c>
      <c r="Y17" s="136">
        <v>1.0625203951165386E-4</v>
      </c>
      <c r="Z17" s="136">
        <v>8.8578036668377297E-5</v>
      </c>
      <c r="AA17" s="136">
        <v>6.7127865027019981E-5</v>
      </c>
      <c r="AB17" s="136">
        <v>3.2224921765509998E-4</v>
      </c>
      <c r="AC17" s="136">
        <v>7.0716389617782496E-2</v>
      </c>
      <c r="AD17" s="136">
        <v>4.6476494118601252E-3</v>
      </c>
      <c r="AE17" s="137"/>
      <c r="AF17" s="138">
        <v>5.9697101530349803</v>
      </c>
      <c r="AG17" s="138">
        <v>18979.635218995511</v>
      </c>
      <c r="AH17" s="138">
        <v>1400.5549402187112</v>
      </c>
      <c r="AI17" s="138" t="s">
        <v>392</v>
      </c>
      <c r="AJ17" s="138" t="s">
        <v>392</v>
      </c>
      <c r="AK17" s="138" t="s">
        <v>385</v>
      </c>
      <c r="AL17" s="147" t="s">
        <v>49</v>
      </c>
    </row>
    <row r="18" spans="1:38" s="2" customFormat="1" ht="26.25" customHeight="1" thickBot="1" x14ac:dyDescent="0.25">
      <c r="A18" s="63" t="s">
        <v>53</v>
      </c>
      <c r="B18" s="63" t="s">
        <v>60</v>
      </c>
      <c r="C18" s="64" t="s">
        <v>61</v>
      </c>
      <c r="D18" s="65"/>
      <c r="E18" s="136">
        <v>4.4347335339250801E-3</v>
      </c>
      <c r="F18" s="136">
        <v>8.2924189536687514E-5</v>
      </c>
      <c r="G18" s="136">
        <v>1.7657014087809004E-4</v>
      </c>
      <c r="H18" s="136" t="s">
        <v>392</v>
      </c>
      <c r="I18" s="136">
        <v>2.4575590214467917E-4</v>
      </c>
      <c r="J18" s="136">
        <v>2.6638401256716101E-4</v>
      </c>
      <c r="K18" s="136">
        <v>3.1402063137114095E-4</v>
      </c>
      <c r="L18" s="136">
        <v>9.8302360857871662E-6</v>
      </c>
      <c r="M18" s="136">
        <v>1.5603332981136569E-3</v>
      </c>
      <c r="N18" s="136">
        <v>1.0136907549020734E-6</v>
      </c>
      <c r="O18" s="136">
        <v>8.2938334491987843E-8</v>
      </c>
      <c r="P18" s="136">
        <v>4.9763000695192708E-5</v>
      </c>
      <c r="Q18" s="136">
        <v>9.2153704991097591E-6</v>
      </c>
      <c r="R18" s="136">
        <v>1.1979981648842689E-6</v>
      </c>
      <c r="S18" s="136">
        <v>2.3959963297685376E-7</v>
      </c>
      <c r="T18" s="136">
        <v>1.1979981648842689E-6</v>
      </c>
      <c r="U18" s="136">
        <v>5.3449148894836613E-6</v>
      </c>
      <c r="V18" s="136">
        <v>6.7272204643501244E-5</v>
      </c>
      <c r="W18" s="136">
        <v>4.7919926595370751E-5</v>
      </c>
      <c r="X18" s="136">
        <v>6.6350667593590272E-5</v>
      </c>
      <c r="Y18" s="136">
        <v>2.6724574447418303E-4</v>
      </c>
      <c r="Z18" s="136">
        <v>1.0136907549020736E-4</v>
      </c>
      <c r="AA18" s="136">
        <v>9.9526001390385415E-5</v>
      </c>
      <c r="AB18" s="136">
        <v>5.3449148894836617E-4</v>
      </c>
      <c r="AC18" s="136" t="s">
        <v>395</v>
      </c>
      <c r="AD18" s="136" t="s">
        <v>395</v>
      </c>
      <c r="AE18" s="137"/>
      <c r="AF18" s="138" t="s">
        <v>392</v>
      </c>
      <c r="AG18" s="138" t="s">
        <v>392</v>
      </c>
      <c r="AH18" s="138">
        <v>92.153704991097598</v>
      </c>
      <c r="AI18" s="138" t="s">
        <v>392</v>
      </c>
      <c r="AJ18" s="138" t="s">
        <v>392</v>
      </c>
      <c r="AK18" s="138" t="s">
        <v>385</v>
      </c>
      <c r="AL18" s="147" t="s">
        <v>49</v>
      </c>
    </row>
    <row r="19" spans="1:38" s="2" customFormat="1" ht="26.25" customHeight="1" thickBot="1" x14ac:dyDescent="0.25">
      <c r="A19" s="63" t="s">
        <v>53</v>
      </c>
      <c r="B19" s="63" t="s">
        <v>62</v>
      </c>
      <c r="C19" s="64" t="s">
        <v>63</v>
      </c>
      <c r="D19" s="65"/>
      <c r="E19" s="136">
        <v>0.68529340381775206</v>
      </c>
      <c r="F19" s="136">
        <v>3.5672646821346098E-2</v>
      </c>
      <c r="G19" s="136">
        <v>0.41775438943824755</v>
      </c>
      <c r="H19" s="136" t="s">
        <v>392</v>
      </c>
      <c r="I19" s="136">
        <v>2.9561161182329845E-2</v>
      </c>
      <c r="J19" s="136">
        <v>4.3928786161390357E-2</v>
      </c>
      <c r="K19" s="136">
        <v>6.5321059469350254E-2</v>
      </c>
      <c r="L19" s="136">
        <v>2.2169070139171788E-3</v>
      </c>
      <c r="M19" s="136">
        <v>0.17871965858147842</v>
      </c>
      <c r="N19" s="136">
        <v>0.55261783615111204</v>
      </c>
      <c r="O19" s="136">
        <v>8.0975024298765592E-3</v>
      </c>
      <c r="P19" s="136">
        <v>3.6677869536266311E-2</v>
      </c>
      <c r="Q19" s="136">
        <v>1.7103440218839836E-2</v>
      </c>
      <c r="R19" s="136">
        <v>5.480954498427075E-2</v>
      </c>
      <c r="S19" s="136">
        <v>7.09179961910823E-2</v>
      </c>
      <c r="T19" s="136">
        <v>5.381731770165353E-2</v>
      </c>
      <c r="U19" s="136">
        <v>7.7897121066018695E-3</v>
      </c>
      <c r="V19" s="136">
        <v>0.82964542020458154</v>
      </c>
      <c r="W19" s="136">
        <v>3.6494823306332735</v>
      </c>
      <c r="X19" s="136">
        <v>0.19063423392904949</v>
      </c>
      <c r="Y19" s="136">
        <v>0.26860426523155478</v>
      </c>
      <c r="Z19" s="136">
        <v>0.10531690504164833</v>
      </c>
      <c r="AA19" s="136">
        <v>8.4024612795683962E-2</v>
      </c>
      <c r="AB19" s="136">
        <v>0.80992916809786064</v>
      </c>
      <c r="AC19" s="136">
        <v>1.8642690258277625E-2</v>
      </c>
      <c r="AD19" s="136">
        <v>0.68761576646529876</v>
      </c>
      <c r="AE19" s="137"/>
      <c r="AF19" s="138">
        <v>516.75453185349227</v>
      </c>
      <c r="AG19" s="138">
        <v>4044.7986262664631</v>
      </c>
      <c r="AH19" s="138">
        <v>7796.6459919417375</v>
      </c>
      <c r="AI19" s="138" t="s">
        <v>392</v>
      </c>
      <c r="AJ19" s="138" t="s">
        <v>392</v>
      </c>
      <c r="AK19" s="138">
        <v>8.0674575549962082</v>
      </c>
      <c r="AL19" s="147" t="s">
        <v>398</v>
      </c>
    </row>
    <row r="20" spans="1:38" s="2" customFormat="1" ht="26.25" customHeight="1" thickBot="1" x14ac:dyDescent="0.25">
      <c r="A20" s="63" t="s">
        <v>53</v>
      </c>
      <c r="B20" s="63" t="s">
        <v>64</v>
      </c>
      <c r="C20" s="64" t="s">
        <v>65</v>
      </c>
      <c r="D20" s="65"/>
      <c r="E20" s="136">
        <v>3.3055466264118678</v>
      </c>
      <c r="F20" s="136">
        <v>3.2136431307422803E-2</v>
      </c>
      <c r="G20" s="136">
        <v>12.613176781648807</v>
      </c>
      <c r="H20" s="136" t="s">
        <v>392</v>
      </c>
      <c r="I20" s="136">
        <v>0.19833864074235813</v>
      </c>
      <c r="J20" s="136">
        <v>0.22402384733296493</v>
      </c>
      <c r="K20" s="136">
        <v>0.29856963570332318</v>
      </c>
      <c r="L20" s="136">
        <v>4.0681213047893301E-2</v>
      </c>
      <c r="M20" s="136">
        <v>5.5393067437108376</v>
      </c>
      <c r="N20" s="136">
        <v>3.617352687294087E-2</v>
      </c>
      <c r="O20" s="136">
        <v>4.115426678218197E-3</v>
      </c>
      <c r="P20" s="136">
        <v>2.3241392177294363E-2</v>
      </c>
      <c r="Q20" s="136">
        <v>1.282860350486982E-2</v>
      </c>
      <c r="R20" s="136">
        <v>4.2547268742750451E-2</v>
      </c>
      <c r="S20" s="136">
        <v>2.9264193847291085E-2</v>
      </c>
      <c r="T20" s="136">
        <v>0.13413852397604992</v>
      </c>
      <c r="U20" s="136">
        <v>0.20874191351333646</v>
      </c>
      <c r="V20" s="136">
        <v>0.13770427195462334</v>
      </c>
      <c r="W20" s="136">
        <v>0.11023283507924828</v>
      </c>
      <c r="X20" s="136">
        <v>4.2574865522356599E-4</v>
      </c>
      <c r="Y20" s="136">
        <v>1.2782584005932077E-3</v>
      </c>
      <c r="Z20" s="136">
        <v>6.1033063509060659E-4</v>
      </c>
      <c r="AA20" s="136">
        <v>3.158381203188368E-4</v>
      </c>
      <c r="AB20" s="136">
        <v>2.6301758112262166E-3</v>
      </c>
      <c r="AC20" s="136">
        <v>8.2898296339249125E-2</v>
      </c>
      <c r="AD20" s="136">
        <v>2.4917612649098322E-2</v>
      </c>
      <c r="AE20" s="137"/>
      <c r="AF20" s="138">
        <v>426.00821249733207</v>
      </c>
      <c r="AG20" s="138">
        <v>6021.6675031915529</v>
      </c>
      <c r="AH20" s="138">
        <v>3598.3496416709463</v>
      </c>
      <c r="AI20" s="138">
        <v>8506.7452677600068</v>
      </c>
      <c r="AJ20" s="138" t="s">
        <v>392</v>
      </c>
      <c r="AK20" s="138" t="s">
        <v>385</v>
      </c>
      <c r="AL20" s="147" t="s">
        <v>49</v>
      </c>
    </row>
    <row r="21" spans="1:38" s="2" customFormat="1" ht="26.25" customHeight="1" thickBot="1" x14ac:dyDescent="0.25">
      <c r="A21" s="63" t="s">
        <v>53</v>
      </c>
      <c r="B21" s="63" t="s">
        <v>66</v>
      </c>
      <c r="C21" s="64" t="s">
        <v>67</v>
      </c>
      <c r="D21" s="65"/>
      <c r="E21" s="136">
        <v>0.77389815960203834</v>
      </c>
      <c r="F21" s="136">
        <v>5.162967706258266E-2</v>
      </c>
      <c r="G21" s="136">
        <v>0.86744695628810398</v>
      </c>
      <c r="H21" s="136">
        <v>7.4547474533918105E-3</v>
      </c>
      <c r="I21" s="136">
        <v>6.4632407823258881E-2</v>
      </c>
      <c r="J21" s="136">
        <v>0.10318141739794352</v>
      </c>
      <c r="K21" s="136">
        <v>0.172253413275438</v>
      </c>
      <c r="L21" s="136">
        <v>9.3859837522824695E-3</v>
      </c>
      <c r="M21" s="136">
        <v>0.41725033290065267</v>
      </c>
      <c r="N21" s="136">
        <v>6.0895395069552993E-2</v>
      </c>
      <c r="O21" s="136">
        <v>1.214112362193955E-3</v>
      </c>
      <c r="P21" s="136">
        <v>8.5701018293210234E-3</v>
      </c>
      <c r="Q21" s="136">
        <v>2.7281729813368348E-3</v>
      </c>
      <c r="R21" s="136">
        <v>6.9597498674749481E-3</v>
      </c>
      <c r="S21" s="136">
        <v>8.142713827459137E-3</v>
      </c>
      <c r="T21" s="136">
        <v>5.9985409402926754E-3</v>
      </c>
      <c r="U21" s="136">
        <v>1.4074726163438361E-3</v>
      </c>
      <c r="V21" s="136">
        <v>0.12615244594353298</v>
      </c>
      <c r="W21" s="136">
        <v>9.9316380920036501E-2</v>
      </c>
      <c r="X21" s="136">
        <v>2.8207917547293196E-2</v>
      </c>
      <c r="Y21" s="136">
        <v>6.0884065090389634E-2</v>
      </c>
      <c r="Z21" s="136">
        <v>2.1697267675810723E-2</v>
      </c>
      <c r="AA21" s="136">
        <v>1.9058520506126494E-2</v>
      </c>
      <c r="AB21" s="136">
        <v>0.1298477708196201</v>
      </c>
      <c r="AC21" s="136">
        <v>4.3030806319916786E-4</v>
      </c>
      <c r="AD21" s="136">
        <v>7.6030487524971851E-2</v>
      </c>
      <c r="AE21" s="137"/>
      <c r="AF21" s="138">
        <v>498.00784967827855</v>
      </c>
      <c r="AG21" s="138">
        <v>447.22735999865785</v>
      </c>
      <c r="AH21" s="138">
        <v>9171.2049247569812</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5.6542943678778723</v>
      </c>
      <c r="F22" s="136">
        <v>7.3858540427823346E-2</v>
      </c>
      <c r="G22" s="136">
        <v>0.65710071442900875</v>
      </c>
      <c r="H22" s="136" t="s">
        <v>392</v>
      </c>
      <c r="I22" s="136">
        <v>2.4416058799044911E-2</v>
      </c>
      <c r="J22" s="136">
        <v>3.4371494797633434E-2</v>
      </c>
      <c r="K22" s="136">
        <v>3.8490203556224498E-2</v>
      </c>
      <c r="L22" s="136">
        <v>1.8755484794035413E-3</v>
      </c>
      <c r="M22" s="136">
        <v>11.337474982234191</v>
      </c>
      <c r="N22" s="136">
        <v>0.21910350000000001</v>
      </c>
      <c r="O22" s="136">
        <v>1.7885999999999999E-2</v>
      </c>
      <c r="P22" s="136">
        <v>0.10955175</v>
      </c>
      <c r="Q22" s="136">
        <v>5.9247374999999998E-2</v>
      </c>
      <c r="R22" s="136">
        <v>9.1665750000000004E-2</v>
      </c>
      <c r="S22" s="136">
        <v>0.14465302499999999</v>
      </c>
      <c r="T22" s="136">
        <v>0.10955175</v>
      </c>
      <c r="U22" s="136">
        <v>5.6564475000000003E-2</v>
      </c>
      <c r="V22" s="136">
        <v>0.94795799999999997</v>
      </c>
      <c r="W22" s="136">
        <v>9.1665749999999997E-3</v>
      </c>
      <c r="X22" s="136">
        <v>1.4532374999999998E-5</v>
      </c>
      <c r="Y22" s="136">
        <v>6.2600999999999998E-4</v>
      </c>
      <c r="Z22" s="136">
        <v>1.7215275E-4</v>
      </c>
      <c r="AA22" s="136">
        <v>9.6137250000000009E-5</v>
      </c>
      <c r="AB22" s="136">
        <v>9.0883237500000006E-4</v>
      </c>
      <c r="AC22" s="136">
        <v>1.0284449999999999E-2</v>
      </c>
      <c r="AD22" s="136">
        <v>0.23028224999999999</v>
      </c>
      <c r="AE22" s="137"/>
      <c r="AF22" s="138">
        <v>520.33810199987158</v>
      </c>
      <c r="AG22" s="138">
        <v>6454.5974009548954</v>
      </c>
      <c r="AH22" s="138">
        <v>10751.210844037974</v>
      </c>
      <c r="AI22" s="138">
        <v>95.989571999999995</v>
      </c>
      <c r="AJ22" s="138">
        <v>17.108368696599975</v>
      </c>
      <c r="AK22" s="138" t="s">
        <v>385</v>
      </c>
      <c r="AL22" s="147" t="s">
        <v>49</v>
      </c>
    </row>
    <row r="23" spans="1:38" s="2" customFormat="1" ht="26.25" customHeight="1" thickBot="1" x14ac:dyDescent="0.25">
      <c r="A23" s="63" t="s">
        <v>70</v>
      </c>
      <c r="B23" s="67" t="s">
        <v>363</v>
      </c>
      <c r="C23" s="64" t="s">
        <v>359</v>
      </c>
      <c r="D23" s="110"/>
      <c r="E23" s="136">
        <v>0.48360800166666668</v>
      </c>
      <c r="F23" s="136">
        <v>8.721204833333332E-2</v>
      </c>
      <c r="G23" s="136">
        <v>3.2843333333333331E-4</v>
      </c>
      <c r="H23" s="136">
        <v>1.2318666666666668E-4</v>
      </c>
      <c r="I23" s="136">
        <v>3.0566326666666668E-2</v>
      </c>
      <c r="J23" s="136">
        <v>3.0566326666666668E-2</v>
      </c>
      <c r="K23" s="136">
        <v>3.0566326666666668E-2</v>
      </c>
      <c r="L23" s="136">
        <v>1.8790123333333332E-2</v>
      </c>
      <c r="M23" s="136">
        <v>1.7315627566666665</v>
      </c>
      <c r="N23" s="136" t="s">
        <v>395</v>
      </c>
      <c r="O23" s="136">
        <v>1.6421666666666668E-4</v>
      </c>
      <c r="P23" s="136" t="s">
        <v>395</v>
      </c>
      <c r="Q23" s="136" t="s">
        <v>395</v>
      </c>
      <c r="R23" s="136">
        <v>8.2108333333333328E-4</v>
      </c>
      <c r="S23" s="136">
        <v>2.7916833333333335E-2</v>
      </c>
      <c r="T23" s="136">
        <v>1.1495166666666667E-3</v>
      </c>
      <c r="U23" s="136">
        <v>1.6421666666666668E-4</v>
      </c>
      <c r="V23" s="136">
        <v>1.6421666666666668E-2</v>
      </c>
      <c r="W23" s="136" t="s">
        <v>395</v>
      </c>
      <c r="X23" s="136">
        <v>5.1311666666666663E-4</v>
      </c>
      <c r="Y23" s="136">
        <v>8.0061666666666662E-4</v>
      </c>
      <c r="Z23" s="136" t="s">
        <v>395</v>
      </c>
      <c r="AA23" s="136" t="s">
        <v>395</v>
      </c>
      <c r="AB23" s="136">
        <v>1.3137333333333332E-3</v>
      </c>
      <c r="AC23" s="136" t="s">
        <v>395</v>
      </c>
      <c r="AD23" s="136" t="s">
        <v>395</v>
      </c>
      <c r="AE23" s="137"/>
      <c r="AF23" s="136">
        <v>693.64255141227102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2.5338213294856389</v>
      </c>
      <c r="F24" s="136">
        <v>0.12051884410132239</v>
      </c>
      <c r="G24" s="136">
        <v>2.3268480827775835</v>
      </c>
      <c r="H24" s="136">
        <v>2.655808463333463E-2</v>
      </c>
      <c r="I24" s="136">
        <v>0.68849672416429952</v>
      </c>
      <c r="J24" s="136">
        <v>0.94016189221579527</v>
      </c>
      <c r="K24" s="136">
        <v>1.444988298407953</v>
      </c>
      <c r="L24" s="136">
        <v>0.10504497506399448</v>
      </c>
      <c r="M24" s="136">
        <v>3.6505058735783651</v>
      </c>
      <c r="N24" s="136">
        <v>6.3622697327264449E-3</v>
      </c>
      <c r="O24" s="136">
        <v>1.7981997303533159E-3</v>
      </c>
      <c r="P24" s="136">
        <v>3.1213670961770554E-3</v>
      </c>
      <c r="Q24" s="136">
        <v>4.3423119461585566E-3</v>
      </c>
      <c r="R24" s="136">
        <v>4.2985361362301213E-3</v>
      </c>
      <c r="S24" s="136">
        <v>2.957581764537121E-3</v>
      </c>
      <c r="T24" s="136">
        <v>8.5511903856968247E-2</v>
      </c>
      <c r="U24" s="136">
        <v>7.1431114794434829E-3</v>
      </c>
      <c r="V24" s="136">
        <v>7.7202876750609647E-2</v>
      </c>
      <c r="W24" s="136">
        <v>2.9177972559373606E-2</v>
      </c>
      <c r="X24" s="136">
        <v>9.3572833556885432E-4</v>
      </c>
      <c r="Y24" s="136">
        <v>1.5856064947599574E-3</v>
      </c>
      <c r="Z24" s="136">
        <v>5.2941309806753484E-4</v>
      </c>
      <c r="AA24" s="136">
        <v>4.0562570624604223E-4</v>
      </c>
      <c r="AB24" s="136">
        <v>3.4563736346423894E-3</v>
      </c>
      <c r="AC24" s="136">
        <v>7.0229262416273341E-3</v>
      </c>
      <c r="AD24" s="136">
        <v>3.8344765299750576E-3</v>
      </c>
      <c r="AE24" s="137"/>
      <c r="AF24" s="138">
        <v>410.22713932327088</v>
      </c>
      <c r="AG24" s="138">
        <v>2345.0161629901177</v>
      </c>
      <c r="AH24" s="138">
        <v>19731.98651679371</v>
      </c>
      <c r="AI24" s="138">
        <v>1173.2282078106059</v>
      </c>
      <c r="AJ24" s="138" t="s">
        <v>392</v>
      </c>
      <c r="AK24" s="138" t="s">
        <v>392</v>
      </c>
      <c r="AL24" s="147" t="s">
        <v>49</v>
      </c>
    </row>
    <row r="25" spans="1:38" s="2" customFormat="1" ht="26.25" customHeight="1" thickBot="1" x14ac:dyDescent="0.25">
      <c r="A25" s="63" t="s">
        <v>73</v>
      </c>
      <c r="B25" s="67" t="s">
        <v>74</v>
      </c>
      <c r="C25" s="69" t="s">
        <v>75</v>
      </c>
      <c r="D25" s="65"/>
      <c r="E25" s="136">
        <v>6.7719832251885895E-2</v>
      </c>
      <c r="F25" s="136">
        <v>7.6889243694137173E-4</v>
      </c>
      <c r="G25" s="136">
        <v>1.8029949338515639E-2</v>
      </c>
      <c r="H25" s="136" t="s">
        <v>395</v>
      </c>
      <c r="I25" s="136">
        <v>4.6816863590708744E-4</v>
      </c>
      <c r="J25" s="136">
        <v>4.6816863590708744E-4</v>
      </c>
      <c r="K25" s="136">
        <v>4.6816863590708744E-4</v>
      </c>
      <c r="L25" s="136">
        <v>2.2472094523540202E-4</v>
      </c>
      <c r="M25" s="136">
        <v>4.583122353682572E-2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89.439782635112437</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5.3710608056624809E-2</v>
      </c>
      <c r="F26" s="136">
        <v>4.4923390913534123E-4</v>
      </c>
      <c r="G26" s="136">
        <v>1.4969353028397019E-2</v>
      </c>
      <c r="H26" s="136" t="s">
        <v>395</v>
      </c>
      <c r="I26" s="136">
        <v>2.9858702072123523E-4</v>
      </c>
      <c r="J26" s="136">
        <v>2.9858702072123523E-4</v>
      </c>
      <c r="K26" s="136">
        <v>2.9858702072123523E-4</v>
      </c>
      <c r="L26" s="136">
        <v>1.4332176994619292E-4</v>
      </c>
      <c r="M26" s="136">
        <v>1.3209446723358432E-2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10.512114567181172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13.314556593843227</v>
      </c>
      <c r="F27" s="136">
        <v>18.897625986122609</v>
      </c>
      <c r="G27" s="136">
        <v>0.55228112976086163</v>
      </c>
      <c r="H27" s="136">
        <v>7.4364133761389631E-2</v>
      </c>
      <c r="I27" s="136">
        <v>0.46837690132864085</v>
      </c>
      <c r="J27" s="136">
        <v>0.46837690132864085</v>
      </c>
      <c r="K27" s="136">
        <v>0.46837690132864085</v>
      </c>
      <c r="L27" s="136">
        <v>0.25334484434867799</v>
      </c>
      <c r="M27" s="136">
        <v>189.5621755479041</v>
      </c>
      <c r="N27" s="136">
        <v>6.7944560407022392</v>
      </c>
      <c r="O27" s="136">
        <v>2.5844817333152401E-3</v>
      </c>
      <c r="P27" s="136">
        <v>4.9482063651564625E-3</v>
      </c>
      <c r="Q27" s="136">
        <v>1.6477896280513071E-4</v>
      </c>
      <c r="R27" s="136">
        <v>1.7267055336362067E-2</v>
      </c>
      <c r="S27" s="136">
        <v>0.51931081347591534</v>
      </c>
      <c r="T27" s="136">
        <v>2.191702191417946E-2</v>
      </c>
      <c r="U27" s="136">
        <v>1.1247042073407949E-4</v>
      </c>
      <c r="V27" s="136">
        <v>0.36182963759585018</v>
      </c>
      <c r="W27" s="136">
        <v>0.30690879999999998</v>
      </c>
      <c r="X27" s="136">
        <v>5.8539062282999994E-3</v>
      </c>
      <c r="Y27" s="136">
        <v>8.513501389800001E-3</v>
      </c>
      <c r="Z27" s="136">
        <v>4.4326242610999997E-3</v>
      </c>
      <c r="AA27" s="136">
        <v>8.856049360400001E-3</v>
      </c>
      <c r="AB27" s="136">
        <v>2.7656081239599999E-2</v>
      </c>
      <c r="AC27" s="136">
        <v>2.1829759999999999E-4</v>
      </c>
      <c r="AD27" s="136">
        <v>5.2478700000000003E-5</v>
      </c>
      <c r="AE27" s="137"/>
      <c r="AF27" s="138">
        <v>26507.6590955746</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2.6095134998722633</v>
      </c>
      <c r="F28" s="136">
        <v>0.70092970217232775</v>
      </c>
      <c r="G28" s="136">
        <v>0.24583609226279432</v>
      </c>
      <c r="H28" s="136">
        <v>5.2835661600484215E-3</v>
      </c>
      <c r="I28" s="136">
        <v>0.36109231246258139</v>
      </c>
      <c r="J28" s="136">
        <v>0.36109231246258139</v>
      </c>
      <c r="K28" s="136">
        <v>0.36109231246258139</v>
      </c>
      <c r="L28" s="136">
        <v>0.20559884304291237</v>
      </c>
      <c r="M28" s="136">
        <v>8.0530189291901468</v>
      </c>
      <c r="N28" s="136">
        <v>0.29078535836308111</v>
      </c>
      <c r="O28" s="136">
        <v>1.1562440597506341E-4</v>
      </c>
      <c r="P28" s="136">
        <v>7.5692161503802466E-4</v>
      </c>
      <c r="Q28" s="136">
        <v>1.7218491135396424E-5</v>
      </c>
      <c r="R28" s="136">
        <v>3.7479028873501278E-3</v>
      </c>
      <c r="S28" s="136">
        <v>0.10995901918295825</v>
      </c>
      <c r="T28" s="136">
        <v>4.5487210264697417E-3</v>
      </c>
      <c r="U28" s="136">
        <v>1.5056568702924401E-5</v>
      </c>
      <c r="V28" s="136">
        <v>6.5795893699038016E-2</v>
      </c>
      <c r="W28" s="136">
        <v>7.8354699999999999E-2</v>
      </c>
      <c r="X28" s="136">
        <v>2.137725561E-3</v>
      </c>
      <c r="Y28" s="136">
        <v>2.4467771526000002E-3</v>
      </c>
      <c r="Z28" s="136">
        <v>1.8602752008000001E-3</v>
      </c>
      <c r="AA28" s="136">
        <v>2.0826079775E-3</v>
      </c>
      <c r="AB28" s="136">
        <v>8.5273858919000002E-3</v>
      </c>
      <c r="AC28" s="136">
        <v>2.9281800000000001E-5</v>
      </c>
      <c r="AD28" s="136">
        <v>8.2415999999999992E-6</v>
      </c>
      <c r="AE28" s="137"/>
      <c r="AF28" s="138">
        <v>5511.4783192242003</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21.209854041078223</v>
      </c>
      <c r="F29" s="136">
        <v>2.1157041247138757</v>
      </c>
      <c r="G29" s="136">
        <v>1.0972719152551158</v>
      </c>
      <c r="H29" s="136">
        <v>7.0166269434810934E-3</v>
      </c>
      <c r="I29" s="136">
        <v>0.829138379601287</v>
      </c>
      <c r="J29" s="136">
        <v>0.829138379601287</v>
      </c>
      <c r="K29" s="136">
        <v>0.829138379601287</v>
      </c>
      <c r="L29" s="136">
        <v>0.43005376511279397</v>
      </c>
      <c r="M29" s="136">
        <v>5.9053182627148466</v>
      </c>
      <c r="N29" s="136">
        <v>0.16801244341265006</v>
      </c>
      <c r="O29" s="136">
        <v>8.8834663556579878E-5</v>
      </c>
      <c r="P29" s="136">
        <v>2.7810766793443255E-3</v>
      </c>
      <c r="Q29" s="136">
        <v>5.4167847867500592E-5</v>
      </c>
      <c r="R29" s="136">
        <v>1.5100591646391269E-2</v>
      </c>
      <c r="S29" s="136">
        <v>0.44068457396859823</v>
      </c>
      <c r="T29" s="136">
        <v>1.8150275481307123E-2</v>
      </c>
      <c r="U29" s="136">
        <v>5.2920358178150498E-5</v>
      </c>
      <c r="V29" s="136">
        <v>0.26310846233469543</v>
      </c>
      <c r="W29" s="136">
        <v>0.15405489999999999</v>
      </c>
      <c r="X29" s="136">
        <v>2.2007847209000002E-3</v>
      </c>
      <c r="Y29" s="136">
        <v>1.3326974142999999E-2</v>
      </c>
      <c r="Z29" s="136">
        <v>1.4891976611600001E-2</v>
      </c>
      <c r="AA29" s="136">
        <v>3.4234428993E-3</v>
      </c>
      <c r="AB29" s="136">
        <v>3.3843178374799998E-2</v>
      </c>
      <c r="AC29" s="136">
        <v>4.6885899999999998E-5</v>
      </c>
      <c r="AD29" s="136">
        <v>2.73141E-5</v>
      </c>
      <c r="AE29" s="137"/>
      <c r="AF29" s="138">
        <v>22015.757531460698</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9.17608507167329E-2</v>
      </c>
      <c r="F30" s="136">
        <v>0.98180312040586948</v>
      </c>
      <c r="G30" s="136">
        <v>8.8541846808671606E-3</v>
      </c>
      <c r="H30" s="136">
        <v>7.1710311446384527E-4</v>
      </c>
      <c r="I30" s="136">
        <v>1.8783153978079233E-2</v>
      </c>
      <c r="J30" s="136">
        <v>1.8783153978079233E-2</v>
      </c>
      <c r="K30" s="136">
        <v>1.8783153978079233E-2</v>
      </c>
      <c r="L30" s="136">
        <v>2.9019080404858138E-3</v>
      </c>
      <c r="M30" s="136">
        <v>5.7115765543715478</v>
      </c>
      <c r="N30" s="136">
        <v>0.17390658460336594</v>
      </c>
      <c r="O30" s="136">
        <v>7.2278052881954026E-5</v>
      </c>
      <c r="P30" s="136">
        <v>1.1566815599100241E-4</v>
      </c>
      <c r="Q30" s="136">
        <v>1.083924387573721E-5</v>
      </c>
      <c r="R30" s="136">
        <v>3.6845252390185979E-4</v>
      </c>
      <c r="S30" s="136">
        <v>1.1024090470124974E-2</v>
      </c>
      <c r="T30" s="136">
        <v>4.7063963666550625E-4</v>
      </c>
      <c r="U30" s="136">
        <v>5.1171401166764362E-6</v>
      </c>
      <c r="V30" s="136">
        <v>0.12562802087279232</v>
      </c>
      <c r="W30" s="136">
        <v>1.02614E-2</v>
      </c>
      <c r="X30" s="136">
        <v>1.3639734680000003E-4</v>
      </c>
      <c r="Y30" s="136">
        <v>2.2306046309999999E-4</v>
      </c>
      <c r="Z30" s="136">
        <v>9.2395755600000007E-5</v>
      </c>
      <c r="AA30" s="136">
        <v>2.5734598440000002E-4</v>
      </c>
      <c r="AB30" s="136">
        <v>7.0919954990000009E-4</v>
      </c>
      <c r="AC30" s="136">
        <v>1.02614E-5</v>
      </c>
      <c r="AD30" s="136">
        <v>7.2119000000000004E-6</v>
      </c>
      <c r="AE30" s="137"/>
      <c r="AF30" s="138">
        <v>566.81188917949999</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3.9220787136176818</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0.15932843569330835</v>
      </c>
      <c r="J32" s="136">
        <v>0.29958355959546845</v>
      </c>
      <c r="K32" s="136">
        <v>0.3915107677439259</v>
      </c>
      <c r="L32" s="136">
        <v>1.6410828876410759E-2</v>
      </c>
      <c r="M32" s="136" t="s">
        <v>385</v>
      </c>
      <c r="N32" s="136">
        <v>0.41941314259662266</v>
      </c>
      <c r="O32" s="136">
        <v>1.9237542110367759E-3</v>
      </c>
      <c r="P32" s="136" t="s">
        <v>395</v>
      </c>
      <c r="Q32" s="136">
        <v>1.2668904677571372E-12</v>
      </c>
      <c r="R32" s="136">
        <v>0.15561435803108056</v>
      </c>
      <c r="S32" s="136">
        <v>3.4089431631929163</v>
      </c>
      <c r="T32" s="136">
        <v>2.4485159117058258E-2</v>
      </c>
      <c r="U32" s="136">
        <v>3.1865687138661683E-3</v>
      </c>
      <c r="V32" s="136">
        <v>1.2668904677571371</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12601.144050680799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9.0347689287641517E-2</v>
      </c>
      <c r="J33" s="136">
        <v>0.16731053571785465</v>
      </c>
      <c r="K33" s="136">
        <v>0.33462107143570929</v>
      </c>
      <c r="L33" s="136">
        <v>3.5469833572185222E-3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12601.144050680799</v>
      </c>
      <c r="AL33" s="147" t="s">
        <v>382</v>
      </c>
    </row>
    <row r="34" spans="1:38" s="2" customFormat="1" ht="26.25" customHeight="1" thickBot="1" x14ac:dyDescent="0.25">
      <c r="A34" s="63" t="s">
        <v>70</v>
      </c>
      <c r="B34" s="63" t="s">
        <v>93</v>
      </c>
      <c r="C34" s="64" t="s">
        <v>94</v>
      </c>
      <c r="D34" s="65"/>
      <c r="E34" s="136">
        <v>3.3542287999999996</v>
      </c>
      <c r="F34" s="136">
        <v>0.29765579999999997</v>
      </c>
      <c r="G34" s="136">
        <v>1.2802399999999998E-3</v>
      </c>
      <c r="H34" s="136">
        <v>4.4808399999999996E-4</v>
      </c>
      <c r="I34" s="136">
        <v>8.7696440000000001E-2</v>
      </c>
      <c r="J34" s="136">
        <v>9.2177279999999986E-2</v>
      </c>
      <c r="K34" s="136">
        <v>9.7298239999999994E-2</v>
      </c>
      <c r="L34" s="136">
        <v>5.7002686000000004E-2</v>
      </c>
      <c r="M34" s="136">
        <v>0.68492839999999988</v>
      </c>
      <c r="N34" s="136" t="s">
        <v>395</v>
      </c>
      <c r="O34" s="136">
        <v>6.4011999999999988E-4</v>
      </c>
      <c r="P34" s="136" t="s">
        <v>395</v>
      </c>
      <c r="Q34" s="136" t="s">
        <v>395</v>
      </c>
      <c r="R34" s="136">
        <v>3.2006000000000001E-3</v>
      </c>
      <c r="S34" s="136">
        <v>0.10882039999999998</v>
      </c>
      <c r="T34" s="136">
        <v>4.4808399999999998E-3</v>
      </c>
      <c r="U34" s="136">
        <v>6.4011999999999988E-4</v>
      </c>
      <c r="V34" s="136">
        <v>6.4011999999999999E-2</v>
      </c>
      <c r="W34" s="136">
        <v>6.4011999999999993E-3</v>
      </c>
      <c r="X34" s="136">
        <v>1.9203599999999996E-3</v>
      </c>
      <c r="Y34" s="136">
        <v>3.2006000000000001E-3</v>
      </c>
      <c r="Z34" s="136">
        <v>2.3812463999999999E-6</v>
      </c>
      <c r="AA34" s="136">
        <v>5.5050319999999992E-7</v>
      </c>
      <c r="AB34" s="136">
        <v>5.1238917496000003E-3</v>
      </c>
      <c r="AC34" s="136">
        <v>5.1209599999999997E-4</v>
      </c>
      <c r="AD34" s="136">
        <v>0.64011999999999991</v>
      </c>
      <c r="AE34" s="137"/>
      <c r="AF34" s="138">
        <v>2720.5130931270901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1.4331503453540571</v>
      </c>
      <c r="F36" s="136">
        <v>4.8795787294526542E-2</v>
      </c>
      <c r="G36" s="136">
        <v>0.3614502762557521</v>
      </c>
      <c r="H36" s="136">
        <v>1.2650759668951324E-4</v>
      </c>
      <c r="I36" s="136">
        <v>0.10120607735161058</v>
      </c>
      <c r="J36" s="136">
        <v>0.11204958563928316</v>
      </c>
      <c r="K36" s="136">
        <v>0.11204958563928316</v>
      </c>
      <c r="L36" s="136">
        <v>1.3445950276713978E-2</v>
      </c>
      <c r="M36" s="136">
        <v>0.13373660221462827</v>
      </c>
      <c r="N36" s="136">
        <v>3.253052486301769E-3</v>
      </c>
      <c r="O36" s="136">
        <v>3.6145027625575208E-4</v>
      </c>
      <c r="P36" s="136">
        <v>3.6145027625575208E-4</v>
      </c>
      <c r="Q36" s="136">
        <v>1.2289309392695572E-2</v>
      </c>
      <c r="R36" s="136">
        <v>1.3012209945207076E-2</v>
      </c>
      <c r="S36" s="136">
        <v>2.2590642265984506E-2</v>
      </c>
      <c r="T36" s="136">
        <v>0.57832044200920341</v>
      </c>
      <c r="U36" s="136">
        <v>3.7952279006853969E-3</v>
      </c>
      <c r="V36" s="136">
        <v>2.1687016575345126E-2</v>
      </c>
      <c r="W36" s="136">
        <v>8.4940814920101738E-4</v>
      </c>
      <c r="X36" s="136">
        <v>5.421754143836281E-4</v>
      </c>
      <c r="Y36" s="136">
        <v>9.0362569063938034E-4</v>
      </c>
      <c r="Z36" s="136">
        <v>6.7229751383569899E-7</v>
      </c>
      <c r="AA36" s="136">
        <v>1.5542361878997341E-7</v>
      </c>
      <c r="AB36" s="136">
        <v>1.4466288261556343E-3</v>
      </c>
      <c r="AC36" s="136">
        <v>2.5301519337902652E-3</v>
      </c>
      <c r="AD36" s="136">
        <v>1.0301332873288934E-2</v>
      </c>
      <c r="AE36" s="137"/>
      <c r="AF36" s="138">
        <v>760.41900398533653</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3.085755408818069</v>
      </c>
      <c r="F37" s="136">
        <v>0.12113399893686584</v>
      </c>
      <c r="G37" s="136">
        <v>8.482896449694844E-4</v>
      </c>
      <c r="H37" s="136" t="s">
        <v>385</v>
      </c>
      <c r="I37" s="136">
        <v>1.0775469238066113E-4</v>
      </c>
      <c r="J37" s="136">
        <v>1.0775469238066113E-4</v>
      </c>
      <c r="K37" s="136">
        <v>1.0775469238066113E-4</v>
      </c>
      <c r="L37" s="136">
        <v>4.3101876952264456E-6</v>
      </c>
      <c r="M37" s="136">
        <v>0.36127935925102339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17319.296102162396</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2.746860209048315</v>
      </c>
      <c r="F39" s="136">
        <v>0.22747388779677222</v>
      </c>
      <c r="G39" s="136">
        <v>2.1834614270963786</v>
      </c>
      <c r="H39" s="136" t="s">
        <v>392</v>
      </c>
      <c r="I39" s="136">
        <v>0.83439008530824632</v>
      </c>
      <c r="J39" s="136">
        <v>1.0082171671949591</v>
      </c>
      <c r="K39" s="136">
        <v>1.4841060965792805</v>
      </c>
      <c r="L39" s="136">
        <v>7.0783455400219672E-2</v>
      </c>
      <c r="M39" s="136">
        <v>4.331701141319356</v>
      </c>
      <c r="N39" s="136">
        <v>0.31561483904791743</v>
      </c>
      <c r="O39" s="136">
        <v>1.3495951047560188E-2</v>
      </c>
      <c r="P39" s="136">
        <v>1.7065212450680638E-2</v>
      </c>
      <c r="Q39" s="136">
        <v>1.1335496803187734E-2</v>
      </c>
      <c r="R39" s="136">
        <v>4.6139847026404134E-2</v>
      </c>
      <c r="S39" s="136">
        <v>4.5573235161694044E-2</v>
      </c>
      <c r="T39" s="136">
        <v>5.605252616784185E-2</v>
      </c>
      <c r="U39" s="136">
        <v>4.3399384484737536E-3</v>
      </c>
      <c r="V39" s="136">
        <v>0.81699318378716157</v>
      </c>
      <c r="W39" s="136">
        <v>0.59751721242923306</v>
      </c>
      <c r="X39" s="136">
        <v>0.1395914529534158</v>
      </c>
      <c r="Y39" s="136">
        <v>0.18770277278990988</v>
      </c>
      <c r="Z39" s="136">
        <v>8.4230688697083486E-2</v>
      </c>
      <c r="AA39" s="136">
        <v>7.0055638208725457E-2</v>
      </c>
      <c r="AB39" s="136">
        <v>0.48158055264913452</v>
      </c>
      <c r="AC39" s="136">
        <v>4.7834667524186804E-3</v>
      </c>
      <c r="AD39" s="136">
        <v>0.31436360892924148</v>
      </c>
      <c r="AE39" s="137"/>
      <c r="AF39" s="138">
        <v>361.45006089732703</v>
      </c>
      <c r="AG39" s="138">
        <v>3664.1503977669936</v>
      </c>
      <c r="AH39" s="138">
        <v>43217.309591228681</v>
      </c>
      <c r="AI39" s="138">
        <v>216.44026777173451</v>
      </c>
      <c r="AJ39" s="138" t="s">
        <v>392</v>
      </c>
      <c r="AK39" s="138" t="s">
        <v>385</v>
      </c>
      <c r="AL39" s="147" t="s">
        <v>49</v>
      </c>
    </row>
    <row r="40" spans="1:38" s="2" customFormat="1" ht="26.25" customHeight="1" thickBot="1" x14ac:dyDescent="0.25">
      <c r="A40" s="63" t="s">
        <v>70</v>
      </c>
      <c r="B40" s="63" t="s">
        <v>105</v>
      </c>
      <c r="C40" s="64" t="s">
        <v>361</v>
      </c>
      <c r="D40" s="65"/>
      <c r="E40" s="136">
        <v>0.1243980625</v>
      </c>
      <c r="F40" s="136">
        <v>1.2874812500000001E-2</v>
      </c>
      <c r="G40" s="136">
        <v>7.6249999999999997E-5</v>
      </c>
      <c r="H40" s="136">
        <v>3.0499999999999999E-5</v>
      </c>
      <c r="I40" s="136">
        <v>8.0215000000000009E-3</v>
      </c>
      <c r="J40" s="136">
        <v>8.0215000000000009E-3</v>
      </c>
      <c r="K40" s="136">
        <v>8.0215000000000009E-3</v>
      </c>
      <c r="L40" s="136">
        <v>4.979125E-3</v>
      </c>
      <c r="M40" s="136">
        <v>4.1075874999999998E-2</v>
      </c>
      <c r="N40" s="136" t="s">
        <v>395</v>
      </c>
      <c r="O40" s="136">
        <v>3.8124999999999998E-5</v>
      </c>
      <c r="P40" s="136" t="s">
        <v>395</v>
      </c>
      <c r="Q40" s="136" t="s">
        <v>395</v>
      </c>
      <c r="R40" s="136">
        <v>1.9062500000000001E-4</v>
      </c>
      <c r="S40" s="136">
        <v>6.48125E-3</v>
      </c>
      <c r="T40" s="136">
        <v>2.6687500000000002E-4</v>
      </c>
      <c r="U40" s="136">
        <v>3.8124999999999998E-5</v>
      </c>
      <c r="V40" s="136">
        <v>3.8124999999999999E-3</v>
      </c>
      <c r="W40" s="136" t="s">
        <v>395</v>
      </c>
      <c r="X40" s="136">
        <v>1.14375E-4</v>
      </c>
      <c r="Y40" s="136">
        <v>1.9062500000000001E-4</v>
      </c>
      <c r="Z40" s="136" t="s">
        <v>395</v>
      </c>
      <c r="AA40" s="136" t="s">
        <v>395</v>
      </c>
      <c r="AB40" s="136">
        <v>3.0500000000000004E-4</v>
      </c>
      <c r="AC40" s="136" t="s">
        <v>395</v>
      </c>
      <c r="AD40" s="136" t="s">
        <v>395</v>
      </c>
      <c r="AE40" s="137"/>
      <c r="AF40" s="138">
        <v>160.41473160434248</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3.6222885550082116</v>
      </c>
      <c r="F41" s="136">
        <v>63.022666511692393</v>
      </c>
      <c r="G41" s="136">
        <v>11.12230882903911</v>
      </c>
      <c r="H41" s="136">
        <v>0.71473505885059352</v>
      </c>
      <c r="I41" s="136">
        <v>34.180742318328328</v>
      </c>
      <c r="J41" s="136">
        <v>34.763257911344589</v>
      </c>
      <c r="K41" s="136">
        <v>37.914285863545118</v>
      </c>
      <c r="L41" s="136">
        <v>2.6490357534029054</v>
      </c>
      <c r="M41" s="136">
        <v>315.43332872557392</v>
      </c>
      <c r="N41" s="136">
        <v>0.49967266240649127</v>
      </c>
      <c r="O41" s="136">
        <v>0.11260612494345955</v>
      </c>
      <c r="P41" s="136">
        <v>0.16338911704861159</v>
      </c>
      <c r="Q41" s="136">
        <v>0.25161234302065588</v>
      </c>
      <c r="R41" s="136">
        <v>1.1664050642421568</v>
      </c>
      <c r="S41" s="136">
        <v>0.22867177281553641</v>
      </c>
      <c r="T41" s="136">
        <v>0.15531664758320471</v>
      </c>
      <c r="U41" s="136">
        <v>6.6067553243849469E-2</v>
      </c>
      <c r="V41" s="136">
        <v>3.0830942940574908</v>
      </c>
      <c r="W41" s="136">
        <v>5.0416990090159679</v>
      </c>
      <c r="X41" s="136">
        <v>6.3108434205136419</v>
      </c>
      <c r="Y41" s="136">
        <v>4.387157343761813</v>
      </c>
      <c r="Z41" s="136">
        <v>2.6326879369451928</v>
      </c>
      <c r="AA41" s="136">
        <v>3.3304620280907016</v>
      </c>
      <c r="AB41" s="136">
        <v>16.661150729311348</v>
      </c>
      <c r="AC41" s="136">
        <v>4.0828601426077737</v>
      </c>
      <c r="AD41" s="136">
        <v>0.26319095221518168</v>
      </c>
      <c r="AE41" s="137"/>
      <c r="AF41" s="138">
        <v>1058</v>
      </c>
      <c r="AG41" s="138">
        <v>18478.848680021132</v>
      </c>
      <c r="AH41" s="138">
        <v>42360.634473400147</v>
      </c>
      <c r="AI41" s="138">
        <v>10554.047292023901</v>
      </c>
      <c r="AJ41" s="138" t="s">
        <v>392</v>
      </c>
      <c r="AK41" s="138" t="s">
        <v>385</v>
      </c>
      <c r="AL41" s="147" t="s">
        <v>49</v>
      </c>
    </row>
    <row r="42" spans="1:38" s="2" customFormat="1" ht="26.25" customHeight="1" thickBot="1" x14ac:dyDescent="0.25">
      <c r="A42" s="63" t="s">
        <v>70</v>
      </c>
      <c r="B42" s="63" t="s">
        <v>107</v>
      </c>
      <c r="C42" s="64" t="s">
        <v>108</v>
      </c>
      <c r="D42" s="65"/>
      <c r="E42" s="136">
        <v>7.3134824000000015E-2</v>
      </c>
      <c r="F42" s="136">
        <v>4.2647416000000007E-2</v>
      </c>
      <c r="G42" s="136">
        <v>7.5040000000000013E-5</v>
      </c>
      <c r="H42" s="136">
        <v>2.2288000000000004E-5</v>
      </c>
      <c r="I42" s="136">
        <v>4.1326040000000007E-3</v>
      </c>
      <c r="J42" s="136">
        <v>4.1326040000000007E-3</v>
      </c>
      <c r="K42" s="136">
        <v>4.1326040000000007E-3</v>
      </c>
      <c r="L42" s="136">
        <v>2.3923760000000007E-3</v>
      </c>
      <c r="M42" s="136">
        <v>1.5079596560000001</v>
      </c>
      <c r="N42" s="136" t="s">
        <v>395</v>
      </c>
      <c r="O42" s="136">
        <v>3.7520000000000007E-5</v>
      </c>
      <c r="P42" s="136" t="s">
        <v>395</v>
      </c>
      <c r="Q42" s="136" t="s">
        <v>395</v>
      </c>
      <c r="R42" s="136">
        <v>1.8760000000000006E-4</v>
      </c>
      <c r="S42" s="136">
        <v>6.3784000000000011E-3</v>
      </c>
      <c r="T42" s="136">
        <v>2.6264000000000007E-4</v>
      </c>
      <c r="U42" s="136">
        <v>3.7520000000000007E-5</v>
      </c>
      <c r="V42" s="136">
        <v>3.7520000000000006E-3</v>
      </c>
      <c r="W42" s="136" t="s">
        <v>395</v>
      </c>
      <c r="X42" s="136">
        <v>1.3188000000000002E-4</v>
      </c>
      <c r="Y42" s="136">
        <v>1.6828000000000004E-4</v>
      </c>
      <c r="Z42" s="136" t="s">
        <v>395</v>
      </c>
      <c r="AA42" s="136" t="s">
        <v>395</v>
      </c>
      <c r="AB42" s="136">
        <v>3.0016000000000005E-4</v>
      </c>
      <c r="AC42" s="136" t="s">
        <v>395</v>
      </c>
      <c r="AD42" s="136" t="s">
        <v>395</v>
      </c>
      <c r="AE42" s="137"/>
      <c r="AF42" s="138">
        <v>160.40331121833535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0.11555608515178198</v>
      </c>
      <c r="F43" s="136">
        <v>2.9914764106425171E-2</v>
      </c>
      <c r="G43" s="136">
        <v>0.15568108200059505</v>
      </c>
      <c r="H43" s="136" t="s">
        <v>395</v>
      </c>
      <c r="I43" s="136">
        <v>3.259729502991477E-2</v>
      </c>
      <c r="J43" s="136">
        <v>7.4418227784464802E-2</v>
      </c>
      <c r="K43" s="136">
        <v>0.16276990626808333</v>
      </c>
      <c r="L43" s="136">
        <v>4.8134359776824754E-3</v>
      </c>
      <c r="M43" s="136">
        <v>0.29519193778633257</v>
      </c>
      <c r="N43" s="136">
        <v>5.9913679319401801E-2</v>
      </c>
      <c r="O43" s="136">
        <v>8.7229969573364202E-4</v>
      </c>
      <c r="P43" s="136">
        <v>2.4283452382379733E-3</v>
      </c>
      <c r="Q43" s="136">
        <v>1.6452148477781937E-3</v>
      </c>
      <c r="R43" s="136">
        <v>5.2667847700030726E-3</v>
      </c>
      <c r="S43" s="136">
        <v>8.851094164468486E-3</v>
      </c>
      <c r="T43" s="136">
        <v>1.1770672602077413E-2</v>
      </c>
      <c r="U43" s="136">
        <v>6.5750877056429294E-4</v>
      </c>
      <c r="V43" s="136">
        <v>8.9795132967029692E-2</v>
      </c>
      <c r="W43" s="136">
        <v>0.11413952455925144</v>
      </c>
      <c r="X43" s="136">
        <v>2.820958594586041E-2</v>
      </c>
      <c r="Y43" s="136">
        <v>3.6827008719181001E-2</v>
      </c>
      <c r="Z43" s="136">
        <v>1.4549952794033807E-2</v>
      </c>
      <c r="AA43" s="136">
        <v>1.1625492131034249E-2</v>
      </c>
      <c r="AB43" s="136">
        <v>9.121203959010947E-2</v>
      </c>
      <c r="AC43" s="136">
        <v>2.0224397714666519E-4</v>
      </c>
      <c r="AD43" s="136">
        <v>5.5157373066535988E-2</v>
      </c>
      <c r="AE43" s="137"/>
      <c r="AF43" s="138">
        <v>58.778860572663469</v>
      </c>
      <c r="AG43" s="138">
        <v>206.45536282831071</v>
      </c>
      <c r="AH43" s="138">
        <v>1086.0060104081588</v>
      </c>
      <c r="AI43" s="138">
        <v>74.419716193998497</v>
      </c>
      <c r="AJ43" s="138" t="s">
        <v>392</v>
      </c>
      <c r="AK43" s="138" t="s">
        <v>385</v>
      </c>
      <c r="AL43" s="147" t="s">
        <v>49</v>
      </c>
    </row>
    <row r="44" spans="1:38" s="2" customFormat="1" ht="26.25" customHeight="1" thickBot="1" x14ac:dyDescent="0.25">
      <c r="A44" s="63" t="s">
        <v>70</v>
      </c>
      <c r="B44" s="63" t="s">
        <v>111</v>
      </c>
      <c r="C44" s="64" t="s">
        <v>112</v>
      </c>
      <c r="D44" s="65"/>
      <c r="E44" s="136">
        <v>3.752401937549747</v>
      </c>
      <c r="F44" s="136">
        <v>0.54897530361911095</v>
      </c>
      <c r="G44" s="136">
        <v>2.320662692881417E-3</v>
      </c>
      <c r="H44" s="136">
        <v>8.9231017109828701E-4</v>
      </c>
      <c r="I44" s="136">
        <v>0.20618718281627871</v>
      </c>
      <c r="J44" s="136">
        <v>0.20618718281627871</v>
      </c>
      <c r="K44" s="136">
        <v>0.20618718281627871</v>
      </c>
      <c r="L44" s="136">
        <v>0.11899824724509507</v>
      </c>
      <c r="M44" s="136">
        <v>8.1523195836545579</v>
      </c>
      <c r="N44" s="136" t="s">
        <v>395</v>
      </c>
      <c r="O44" s="136">
        <v>1.1603313464407085E-3</v>
      </c>
      <c r="P44" s="136" t="s">
        <v>395</v>
      </c>
      <c r="Q44" s="136" t="s">
        <v>395</v>
      </c>
      <c r="R44" s="136">
        <v>5.8016567322035422E-3</v>
      </c>
      <c r="S44" s="136">
        <v>0.19725632889492042</v>
      </c>
      <c r="T44" s="136">
        <v>8.1223194250849597E-3</v>
      </c>
      <c r="U44" s="136">
        <v>1.1603313464407085E-3</v>
      </c>
      <c r="V44" s="136">
        <v>0.11603313464407085</v>
      </c>
      <c r="W44" s="136" t="s">
        <v>395</v>
      </c>
      <c r="X44" s="136">
        <v>3.570881304457825E-3</v>
      </c>
      <c r="Y44" s="136">
        <v>5.7117694670678421E-3</v>
      </c>
      <c r="Z44" s="136" t="s">
        <v>395</v>
      </c>
      <c r="AA44" s="136" t="s">
        <v>395</v>
      </c>
      <c r="AB44" s="136">
        <v>9.2826507715256662E-3</v>
      </c>
      <c r="AC44" s="136" t="s">
        <v>395</v>
      </c>
      <c r="AD44" s="136" t="s">
        <v>395</v>
      </c>
      <c r="AE44" s="137"/>
      <c r="AF44" s="138">
        <v>4894</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0.1888304692792897</v>
      </c>
      <c r="F46" s="136">
        <v>6.9030812951802953E-3</v>
      </c>
      <c r="G46" s="136">
        <v>0.32798436484453264</v>
      </c>
      <c r="H46" s="136">
        <v>5.3914529630834035E-3</v>
      </c>
      <c r="I46" s="136">
        <v>3.9074004641554944E-2</v>
      </c>
      <c r="J46" s="136">
        <v>5.2087140269311175E-2</v>
      </c>
      <c r="K46" s="136">
        <v>9.8686389903910418E-2</v>
      </c>
      <c r="L46" s="136">
        <v>2.5981726891084619E-3</v>
      </c>
      <c r="M46" s="136">
        <v>0.22822886424876374</v>
      </c>
      <c r="N46" s="136">
        <v>0.14704501861369582</v>
      </c>
      <c r="O46" s="136">
        <v>1.8322048099888202E-3</v>
      </c>
      <c r="P46" s="136">
        <v>9.7632360580015443E-3</v>
      </c>
      <c r="Q46" s="136">
        <v>5.1261676060585584E-3</v>
      </c>
      <c r="R46" s="136">
        <v>1.7854135300927495E-2</v>
      </c>
      <c r="S46" s="136">
        <v>1.8108058243544726E-2</v>
      </c>
      <c r="T46" s="136">
        <v>2.2730608743869042E-2</v>
      </c>
      <c r="U46" s="136">
        <v>2.3219105109681484E-3</v>
      </c>
      <c r="V46" s="136">
        <v>0.22158548784913298</v>
      </c>
      <c r="W46" s="136">
        <v>0.21367737050396712</v>
      </c>
      <c r="X46" s="136">
        <v>4.4490458574742611E-2</v>
      </c>
      <c r="Y46" s="136">
        <v>5.8599533559906665E-2</v>
      </c>
      <c r="Z46" s="136">
        <v>2.5331115671971646E-2</v>
      </c>
      <c r="AA46" s="136">
        <v>1.9604668454636577E-2</v>
      </c>
      <c r="AB46" s="136">
        <v>0.14802577626125749</v>
      </c>
      <c r="AC46" s="136">
        <v>7.1663669117667523E-4</v>
      </c>
      <c r="AD46" s="136">
        <v>0.19333317193631933</v>
      </c>
      <c r="AE46" s="137"/>
      <c r="AF46" s="138">
        <v>10.710737278138549</v>
      </c>
      <c r="AG46" s="138">
        <v>315.99030995264076</v>
      </c>
      <c r="AH46" s="138">
        <v>1958.9801809245312</v>
      </c>
      <c r="AI46" s="138">
        <v>199.45511596671676</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11.2773</v>
      </c>
      <c r="G48" s="136" t="s">
        <v>385</v>
      </c>
      <c r="H48" s="136" t="s">
        <v>385</v>
      </c>
      <c r="I48" s="136">
        <v>0.150364</v>
      </c>
      <c r="J48" s="136">
        <v>1.052548</v>
      </c>
      <c r="K48" s="136">
        <v>2.2178689999999999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3.7591000000000001</v>
      </c>
      <c r="AL48" s="147" t="s">
        <v>400</v>
      </c>
    </row>
    <row r="49" spans="1:38" s="2" customFormat="1" ht="26.25" customHeight="1" thickBot="1" x14ac:dyDescent="0.25">
      <c r="A49" s="63" t="s">
        <v>119</v>
      </c>
      <c r="B49" s="63" t="s">
        <v>122</v>
      </c>
      <c r="C49" s="64" t="s">
        <v>123</v>
      </c>
      <c r="D49" s="65"/>
      <c r="E49" s="136">
        <v>1.6686000000000001E-3</v>
      </c>
      <c r="F49" s="136">
        <v>1.42758E-2</v>
      </c>
      <c r="G49" s="136">
        <v>1.4832000000000001E-3</v>
      </c>
      <c r="H49" s="136">
        <v>6.859800000000001E-3</v>
      </c>
      <c r="I49" s="136">
        <v>0.11309400000000001</v>
      </c>
      <c r="J49" s="136">
        <v>0.27068400000000004</v>
      </c>
      <c r="K49" s="136">
        <v>0.64333800000000008</v>
      </c>
      <c r="L49" s="136">
        <v>5.5416060000000003E-2</v>
      </c>
      <c r="M49" s="136">
        <v>0.85284000000000004</v>
      </c>
      <c r="N49" s="136">
        <v>0.70452000000000004</v>
      </c>
      <c r="O49" s="136">
        <v>1.2978000000000002E-2</v>
      </c>
      <c r="P49" s="136">
        <v>2.2248E-2</v>
      </c>
      <c r="Q49" s="136">
        <v>2.4101999999999998E-2</v>
      </c>
      <c r="R49" s="136">
        <v>0.31518000000000002</v>
      </c>
      <c r="S49" s="136">
        <v>8.8992000000000002E-2</v>
      </c>
      <c r="T49" s="136">
        <v>0.22248000000000001</v>
      </c>
      <c r="U49" s="136">
        <v>2.9664000000000003E-2</v>
      </c>
      <c r="V49" s="136">
        <v>0.40788000000000002</v>
      </c>
      <c r="W49" s="136">
        <v>5.5620000000000003</v>
      </c>
      <c r="X49" s="136">
        <v>0.29664000000000001</v>
      </c>
      <c r="Y49" s="136">
        <v>0.37080000000000002</v>
      </c>
      <c r="Z49" s="136">
        <v>0.18540000000000001</v>
      </c>
      <c r="AA49" s="136">
        <v>0.12978000000000001</v>
      </c>
      <c r="AB49" s="136">
        <v>0.98262000000000005</v>
      </c>
      <c r="AC49" s="136" t="s">
        <v>395</v>
      </c>
      <c r="AD49" s="136" t="s">
        <v>395</v>
      </c>
      <c r="AE49" s="137"/>
      <c r="AF49" s="138" t="s">
        <v>385</v>
      </c>
      <c r="AG49" s="138" t="s">
        <v>385</v>
      </c>
      <c r="AH49" s="138" t="s">
        <v>385</v>
      </c>
      <c r="AI49" s="138" t="s">
        <v>385</v>
      </c>
      <c r="AJ49" s="138" t="s">
        <v>385</v>
      </c>
      <c r="AK49" s="138">
        <v>1.8540000000000001</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1.0674854999999999</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13.655246999999999</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2.6359181700000001E-2</v>
      </c>
      <c r="O52" s="136">
        <v>2.6359181700000001E-2</v>
      </c>
      <c r="P52" s="136">
        <v>2.6359181700000001E-2</v>
      </c>
      <c r="Q52" s="136">
        <v>2.6359181700000001E-2</v>
      </c>
      <c r="R52" s="136">
        <v>2.6359181700000001E-2</v>
      </c>
      <c r="S52" s="136">
        <v>2.6359181700000001E-2</v>
      </c>
      <c r="T52" s="136">
        <v>2.6359181700000001E-2</v>
      </c>
      <c r="U52" s="136">
        <v>2.6359181700000001E-2</v>
      </c>
      <c r="V52" s="136">
        <v>2.6359181700000001E-2</v>
      </c>
      <c r="W52" s="136">
        <v>2.94602619E-2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5.1684669999999997</v>
      </c>
      <c r="AL52" s="147" t="s">
        <v>404</v>
      </c>
    </row>
    <row r="53" spans="1:38" s="2" customFormat="1" ht="26.25" customHeight="1" thickBot="1" x14ac:dyDescent="0.25">
      <c r="A53" s="63" t="s">
        <v>119</v>
      </c>
      <c r="B53" s="67" t="s">
        <v>129</v>
      </c>
      <c r="C53" s="69" t="s">
        <v>130</v>
      </c>
      <c r="D53" s="66"/>
      <c r="E53" s="136" t="s">
        <v>385</v>
      </c>
      <c r="F53" s="136">
        <v>2.7738351193627029</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1.3869175596813514</v>
      </c>
      <c r="AL53" s="147" t="s">
        <v>405</v>
      </c>
    </row>
    <row r="54" spans="1:38" s="2" customFormat="1" ht="37.5" customHeight="1" thickBot="1" x14ac:dyDescent="0.25">
      <c r="A54" s="63" t="s">
        <v>119</v>
      </c>
      <c r="B54" s="67" t="s">
        <v>131</v>
      </c>
      <c r="C54" s="69" t="s">
        <v>132</v>
      </c>
      <c r="D54" s="66"/>
      <c r="E54" s="136" t="s">
        <v>385</v>
      </c>
      <c r="F54" s="136">
        <v>0.96989738399999992</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80932.399999999994</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6.0950076777491917E-2</v>
      </c>
      <c r="J57" s="136">
        <v>0.14378242407092931</v>
      </c>
      <c r="K57" s="136">
        <v>0.35391307767717878</v>
      </c>
      <c r="L57" s="136">
        <v>1.8285023033247575E-3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2235.75</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6.1785735970645312E-3</v>
      </c>
      <c r="J58" s="136">
        <v>7.4142871210606989E-2</v>
      </c>
      <c r="K58" s="136">
        <v>0.61785728060554623</v>
      </c>
      <c r="L58" s="136">
        <v>2.8421438546496844E-5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803</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8.9655119748623155E-2</v>
      </c>
      <c r="J59" s="136">
        <v>9.3596004133178007E-2</v>
      </c>
      <c r="K59" s="136">
        <v>9.8522109613871589E-2</v>
      </c>
      <c r="L59" s="136">
        <v>5.5586174244146353E-5</v>
      </c>
      <c r="M59" s="136" t="s">
        <v>394</v>
      </c>
      <c r="N59" s="136">
        <v>0.30535468788832432</v>
      </c>
      <c r="O59" s="136">
        <v>7.1607723277881336E-3</v>
      </c>
      <c r="P59" s="136">
        <v>7.3290059999999986E-4</v>
      </c>
      <c r="Q59" s="136">
        <v>1.7305199792154658E-2</v>
      </c>
      <c r="R59" s="136">
        <v>2.2079048010680079E-2</v>
      </c>
      <c r="S59" s="136">
        <v>1.7101013999999996E-3</v>
      </c>
      <c r="T59" s="136">
        <v>1.4321544655576267E-2</v>
      </c>
      <c r="U59" s="136">
        <v>8.9509654097351676E-2</v>
      </c>
      <c r="V59" s="136">
        <v>9.0391073999999988E-2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244.30019999999996</v>
      </c>
      <c r="AL59" s="147" t="s">
        <v>410</v>
      </c>
    </row>
    <row r="60" spans="1:38" s="2" customFormat="1" ht="26.25" customHeight="1" thickBot="1" x14ac:dyDescent="0.25">
      <c r="A60" s="63" t="s">
        <v>53</v>
      </c>
      <c r="B60" s="71" t="s">
        <v>142</v>
      </c>
      <c r="C60" s="64" t="s">
        <v>143</v>
      </c>
      <c r="D60" s="110"/>
      <c r="E60" s="136">
        <v>8.631814278740161E-3</v>
      </c>
      <c r="F60" s="136">
        <v>1.753398897394574E-4</v>
      </c>
      <c r="G60" s="136">
        <v>7.289217887689374E-3</v>
      </c>
      <c r="H60" s="136" t="s">
        <v>385</v>
      </c>
      <c r="I60" s="136">
        <v>1.9129339647548833E-3</v>
      </c>
      <c r="J60" s="136">
        <v>2.2950259717322914E-2</v>
      </c>
      <c r="K60" s="136">
        <v>0.19124505256680888</v>
      </c>
      <c r="L60" s="136" t="s">
        <v>385</v>
      </c>
      <c r="M60" s="136">
        <v>2.3539878985819118E-2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19.311344377278164</v>
      </c>
      <c r="AG60" s="138">
        <v>25.367401561600005</v>
      </c>
      <c r="AH60" s="138">
        <v>18.633903350675201</v>
      </c>
      <c r="AI60" s="138" t="s">
        <v>392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1.9054870738415667E-2</v>
      </c>
      <c r="J61" s="136">
        <v>0.19054870738415663</v>
      </c>
      <c r="K61" s="136">
        <v>0.63230019941624949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0.92056580285048217</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0.34283155554468148</v>
      </c>
      <c r="F63" s="136">
        <v>0.17424393677720071</v>
      </c>
      <c r="G63" s="136">
        <v>0.18590086229577477</v>
      </c>
      <c r="H63" s="136">
        <v>7.4677546903933784E-4</v>
      </c>
      <c r="I63" s="136">
        <v>0.11170397740061051</v>
      </c>
      <c r="J63" s="136">
        <v>0.11989308963692284</v>
      </c>
      <c r="K63" s="136">
        <v>0.15148477257116633</v>
      </c>
      <c r="L63" s="136" t="s">
        <v>395</v>
      </c>
      <c r="M63" s="136">
        <v>1.3050446227752164</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69.586619068800005</v>
      </c>
      <c r="AG63" s="138">
        <v>211.80584415026414</v>
      </c>
      <c r="AH63" s="138">
        <v>1874.6996532853809</v>
      </c>
      <c r="AI63" s="138" t="s">
        <v>392</v>
      </c>
      <c r="AJ63" s="138" t="s">
        <v>385</v>
      </c>
      <c r="AK63" s="138" t="s">
        <v>385</v>
      </c>
      <c r="AL63" s="147" t="s">
        <v>402</v>
      </c>
    </row>
    <row r="64" spans="1:38" s="2" customFormat="1" ht="26.25" customHeight="1" thickBot="1" x14ac:dyDescent="0.25">
      <c r="A64" s="63" t="s">
        <v>53</v>
      </c>
      <c r="B64" s="71" t="s">
        <v>150</v>
      </c>
      <c r="C64" s="64" t="s">
        <v>151</v>
      </c>
      <c r="D64" s="65"/>
      <c r="E64" s="136">
        <v>0.227749585182839</v>
      </c>
      <c r="F64" s="136">
        <v>4.0933657781078983E-3</v>
      </c>
      <c r="G64" s="136">
        <v>1.1894835837570027E-3</v>
      </c>
      <c r="H64" s="136">
        <v>3.8379999999999994E-3</v>
      </c>
      <c r="I64" s="136">
        <v>2.2627709597459397E-2</v>
      </c>
      <c r="J64" s="136">
        <v>3.7712850933775847E-2</v>
      </c>
      <c r="K64" s="136">
        <v>6.2854752259378741E-2</v>
      </c>
      <c r="L64" s="136" t="s">
        <v>385</v>
      </c>
      <c r="M64" s="136">
        <v>7.4828141896817635E-2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5890.2949622399992</v>
      </c>
      <c r="AI64" s="138" t="s">
        <v>385</v>
      </c>
      <c r="AJ64" s="138" t="s">
        <v>385</v>
      </c>
      <c r="AK64" s="138">
        <v>383.8</v>
      </c>
      <c r="AL64" s="147" t="s">
        <v>414</v>
      </c>
    </row>
    <row r="65" spans="1:38" s="2" customFormat="1" ht="26.25" customHeight="1" thickBot="1" x14ac:dyDescent="0.25">
      <c r="A65" s="63" t="s">
        <v>53</v>
      </c>
      <c r="B65" s="67" t="s">
        <v>152</v>
      </c>
      <c r="C65" s="64" t="s">
        <v>153</v>
      </c>
      <c r="D65" s="65"/>
      <c r="E65" s="136">
        <v>0.17331979555456742</v>
      </c>
      <c r="F65" s="136" t="s">
        <v>385</v>
      </c>
      <c r="G65" s="136" t="s">
        <v>385</v>
      </c>
      <c r="H65" s="136">
        <v>3.8860041483014143E-3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398.80200000000002</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0.19676971680118271</v>
      </c>
      <c r="F67" s="136">
        <v>1.0063495565432737E-5</v>
      </c>
      <c r="G67" s="136">
        <v>1.441766573756178E-2</v>
      </c>
      <c r="H67" s="136" t="s">
        <v>385</v>
      </c>
      <c r="I67" s="136">
        <v>0.15019709617703769</v>
      </c>
      <c r="J67" s="136">
        <v>0.25032849731680434</v>
      </c>
      <c r="K67" s="136">
        <v>0.41721416750061863</v>
      </c>
      <c r="L67" s="136" t="s">
        <v>395</v>
      </c>
      <c r="M67" s="136">
        <v>6.3828304966495372E-2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226.31179735975047</v>
      </c>
      <c r="AI67" s="138" t="s">
        <v>392</v>
      </c>
      <c r="AJ67" s="138" t="s">
        <v>392</v>
      </c>
      <c r="AK67" s="138">
        <v>84.3</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0.67083680640446619</v>
      </c>
      <c r="F70" s="136">
        <v>2.8125178515342064</v>
      </c>
      <c r="G70" s="136">
        <v>1.5615498407038317</v>
      </c>
      <c r="H70" s="136">
        <v>0.22898283533210823</v>
      </c>
      <c r="I70" s="136">
        <v>0.18165367425239151</v>
      </c>
      <c r="J70" s="136">
        <v>0.28505024227543341</v>
      </c>
      <c r="K70" s="136">
        <v>0.4330745725545519</v>
      </c>
      <c r="L70" s="136">
        <v>3.2697661365430472E-3</v>
      </c>
      <c r="M70" s="136">
        <v>3.9823091126360373</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166.13401284384636</v>
      </c>
      <c r="AG70" s="138" t="s">
        <v>392</v>
      </c>
      <c r="AH70" s="138">
        <v>1738.9315250984232</v>
      </c>
      <c r="AI70" s="138" t="s">
        <v>392</v>
      </c>
      <c r="AJ70" s="138" t="s">
        <v>392</v>
      </c>
      <c r="AK70" s="138" t="s">
        <v>385</v>
      </c>
      <c r="AL70" s="147" t="s">
        <v>402</v>
      </c>
    </row>
    <row r="71" spans="1:38" s="2" customFormat="1" ht="26.25" customHeight="1" thickBot="1" x14ac:dyDescent="0.25">
      <c r="A71" s="63" t="s">
        <v>53</v>
      </c>
      <c r="B71" s="63" t="s">
        <v>163</v>
      </c>
      <c r="C71" s="64" t="s">
        <v>164</v>
      </c>
      <c r="D71" s="70"/>
      <c r="E71" s="136">
        <v>6.145834574574633E-5</v>
      </c>
      <c r="F71" s="136">
        <v>3.0552905533981431</v>
      </c>
      <c r="G71" s="136">
        <v>1.9662525076462661E-6</v>
      </c>
      <c r="H71" s="136">
        <v>1.1131721466938218E-4</v>
      </c>
      <c r="I71" s="136">
        <v>1.7330025233424117E-6</v>
      </c>
      <c r="J71" s="136">
        <v>2.1716205748078335E-6</v>
      </c>
      <c r="K71" s="136">
        <v>2.1932719738576955E-6</v>
      </c>
      <c r="L71" s="136" t="s">
        <v>395</v>
      </c>
      <c r="M71" s="136">
        <v>1.3119451008589537E-5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402</v>
      </c>
    </row>
    <row r="72" spans="1:38" s="2" customFormat="1" ht="26.25" customHeight="1" thickBot="1" x14ac:dyDescent="0.25">
      <c r="A72" s="63" t="s">
        <v>53</v>
      </c>
      <c r="B72" s="63" t="s">
        <v>165</v>
      </c>
      <c r="C72" s="64" t="s">
        <v>166</v>
      </c>
      <c r="D72" s="65"/>
      <c r="E72" s="136">
        <v>2.971852205806139</v>
      </c>
      <c r="F72" s="136">
        <v>0.20469133386231148</v>
      </c>
      <c r="G72" s="136">
        <v>7.0797539995417074</v>
      </c>
      <c r="H72" s="136">
        <v>9.9469108192724105E-4</v>
      </c>
      <c r="I72" s="136">
        <v>1.0823283288266916</v>
      </c>
      <c r="J72" s="136">
        <v>1.7119876121548165</v>
      </c>
      <c r="K72" s="136">
        <v>7.312440595390294</v>
      </c>
      <c r="L72" s="136">
        <v>3.8963819837760896E-3</v>
      </c>
      <c r="M72" s="136">
        <v>58.257706595909802</v>
      </c>
      <c r="N72" s="136">
        <v>16.582248186328478</v>
      </c>
      <c r="O72" s="136">
        <v>8.0608792384941716E-2</v>
      </c>
      <c r="P72" s="136">
        <v>0.16623329082330224</v>
      </c>
      <c r="Q72" s="136">
        <v>0.46773756651627812</v>
      </c>
      <c r="R72" s="136">
        <v>0.7375490889864651</v>
      </c>
      <c r="S72" s="136">
        <v>1.3722410572205375</v>
      </c>
      <c r="T72" s="136">
        <v>0.82332844710035058</v>
      </c>
      <c r="U72" s="136">
        <v>7.4642199999999992E-2</v>
      </c>
      <c r="V72" s="136">
        <v>8.1778650315052577</v>
      </c>
      <c r="W72" s="136">
        <v>29.171443</v>
      </c>
      <c r="X72" s="136" t="s">
        <v>395</v>
      </c>
      <c r="Y72" s="136" t="s">
        <v>395</v>
      </c>
      <c r="Z72" s="136" t="s">
        <v>395</v>
      </c>
      <c r="AA72" s="136" t="s">
        <v>395</v>
      </c>
      <c r="AB72" s="136">
        <v>9.46456768</v>
      </c>
      <c r="AC72" s="136">
        <v>9.7530000000000006E-2</v>
      </c>
      <c r="AD72" s="136">
        <v>17.115192499999999</v>
      </c>
      <c r="AE72" s="137"/>
      <c r="AF72" s="138">
        <v>4.9404236353395055</v>
      </c>
      <c r="AG72" s="138">
        <v>56759.562434761414</v>
      </c>
      <c r="AH72" s="138">
        <v>5992.8362639766547</v>
      </c>
      <c r="AI72" s="138" t="s">
        <v>392</v>
      </c>
      <c r="AJ72" s="138" t="s">
        <v>392</v>
      </c>
      <c r="AK72" s="138">
        <v>3522.0410000000006</v>
      </c>
      <c r="AL72" s="147" t="s">
        <v>420</v>
      </c>
    </row>
    <row r="73" spans="1:38" s="2" customFormat="1" ht="26.25" customHeight="1" thickBot="1" x14ac:dyDescent="0.25">
      <c r="A73" s="63" t="s">
        <v>53</v>
      </c>
      <c r="B73" s="63" t="s">
        <v>167</v>
      </c>
      <c r="C73" s="64" t="s">
        <v>168</v>
      </c>
      <c r="D73" s="65"/>
      <c r="E73" s="136">
        <v>0.34430381258507414</v>
      </c>
      <c r="F73" s="136">
        <v>3.0012303857106522E-2</v>
      </c>
      <c r="G73" s="136">
        <v>0.23246578720212427</v>
      </c>
      <c r="H73" s="136">
        <v>1.742751275673965E-5</v>
      </c>
      <c r="I73" s="136">
        <v>0.12306067873592848</v>
      </c>
      <c r="J73" s="136">
        <v>0.15602405776032177</v>
      </c>
      <c r="K73" s="136">
        <v>0.17345025303288811</v>
      </c>
      <c r="L73" s="136">
        <v>1.2306067873592848E-2</v>
      </c>
      <c r="M73" s="136">
        <v>2.3127028777780536</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328.47273626323198</v>
      </c>
      <c r="AH73" s="138">
        <v>559.3958900102599</v>
      </c>
      <c r="AI73" s="138" t="s">
        <v>392</v>
      </c>
      <c r="AJ73" s="138" t="s">
        <v>392</v>
      </c>
      <c r="AK73" s="138">
        <v>134.80000000000001</v>
      </c>
      <c r="AL73" s="147" t="s">
        <v>421</v>
      </c>
    </row>
    <row r="74" spans="1:38" s="2" customFormat="1" ht="26.25" customHeight="1" thickBot="1" x14ac:dyDescent="0.25">
      <c r="A74" s="63" t="s">
        <v>53</v>
      </c>
      <c r="B74" s="63" t="s">
        <v>169</v>
      </c>
      <c r="C74" s="64" t="s">
        <v>170</v>
      </c>
      <c r="D74" s="65"/>
      <c r="E74" s="136">
        <v>0.10923494380851921</v>
      </c>
      <c r="F74" s="136">
        <v>7.5332206933789812E-4</v>
      </c>
      <c r="G74" s="136">
        <v>0.34651450945585183</v>
      </c>
      <c r="H74" s="136" t="s">
        <v>395</v>
      </c>
      <c r="I74" s="136">
        <v>2.3400212540416555E-2</v>
      </c>
      <c r="J74" s="136">
        <v>2.6349333624553242E-2</v>
      </c>
      <c r="K74" s="136">
        <v>2.8570929301355227E-2</v>
      </c>
      <c r="L74" s="136">
        <v>5.382048884295808E-4</v>
      </c>
      <c r="M74" s="136">
        <v>2.7574613260669913</v>
      </c>
      <c r="N74" s="136" t="s">
        <v>395</v>
      </c>
      <c r="O74" s="136" t="s">
        <v>395</v>
      </c>
      <c r="P74" s="136" t="s">
        <v>395</v>
      </c>
      <c r="Q74" s="136" t="s">
        <v>395</v>
      </c>
      <c r="R74" s="136" t="s">
        <v>395</v>
      </c>
      <c r="S74" s="136" t="s">
        <v>395</v>
      </c>
      <c r="T74" s="136" t="s">
        <v>395</v>
      </c>
      <c r="U74" s="136" t="s">
        <v>395</v>
      </c>
      <c r="V74" s="136" t="s">
        <v>395</v>
      </c>
      <c r="W74" s="136" t="s">
        <v>395</v>
      </c>
      <c r="X74" s="136">
        <v>0.29340000000000005</v>
      </c>
      <c r="Y74" s="136">
        <v>0.29340000000000005</v>
      </c>
      <c r="Z74" s="136">
        <v>0.29340000000000005</v>
      </c>
      <c r="AA74" s="136">
        <v>3.586000000000001E-2</v>
      </c>
      <c r="AB74" s="136">
        <v>0.9160600000000001</v>
      </c>
      <c r="AC74" s="136" t="s">
        <v>395</v>
      </c>
      <c r="AD74" s="136" t="s">
        <v>385</v>
      </c>
      <c r="AE74" s="137"/>
      <c r="AF74" s="138">
        <v>1.9432512320000001E-2</v>
      </c>
      <c r="AG74" s="138" t="s">
        <v>392</v>
      </c>
      <c r="AH74" s="138">
        <v>10229.823572972755</v>
      </c>
      <c r="AI74" s="138" t="s">
        <v>392</v>
      </c>
      <c r="AJ74" s="138">
        <v>168.75817704959996</v>
      </c>
      <c r="AK74" s="138">
        <v>32.6</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1.4143304555255688E-2</v>
      </c>
      <c r="F78" s="136">
        <v>3.1345206322088274E-3</v>
      </c>
      <c r="G78" s="136">
        <v>8.6537618598163547E-3</v>
      </c>
      <c r="H78" s="136" t="s">
        <v>395</v>
      </c>
      <c r="I78" s="136">
        <v>4.2192648841382976E-3</v>
      </c>
      <c r="J78" s="136">
        <v>5.3483636717870098E-3</v>
      </c>
      <c r="K78" s="136">
        <v>1.2771545373410673E-2</v>
      </c>
      <c r="L78" s="136">
        <v>4.2192648841382981E-6</v>
      </c>
      <c r="M78" s="136">
        <v>1.3022540871373993</v>
      </c>
      <c r="N78" s="136">
        <v>0.73719800000000002</v>
      </c>
      <c r="O78" s="136">
        <v>0.18346177499999999</v>
      </c>
      <c r="P78" s="136">
        <v>7.7070699999999992E-4</v>
      </c>
      <c r="Q78" s="136">
        <v>0.10890424999999999</v>
      </c>
      <c r="R78" s="136">
        <v>0.53614399999999995</v>
      </c>
      <c r="S78" s="136">
        <v>1.1811922500000001</v>
      </c>
      <c r="T78" s="136">
        <v>0.16243487749999999</v>
      </c>
      <c r="U78" s="136" t="s">
        <v>395</v>
      </c>
      <c r="V78" s="136" t="s">
        <v>395</v>
      </c>
      <c r="W78" s="136">
        <v>1.2566712725</v>
      </c>
      <c r="X78" s="136" t="s">
        <v>395</v>
      </c>
      <c r="Y78" s="136" t="s">
        <v>395</v>
      </c>
      <c r="Z78" s="136" t="s">
        <v>395</v>
      </c>
      <c r="AA78" s="136" t="s">
        <v>395</v>
      </c>
      <c r="AB78" s="136" t="s">
        <v>395</v>
      </c>
      <c r="AC78" s="136" t="s">
        <v>395</v>
      </c>
      <c r="AD78" s="136">
        <v>1.0052699999999999E-4</v>
      </c>
      <c r="AE78" s="137"/>
      <c r="AF78" s="138" t="s">
        <v>392</v>
      </c>
      <c r="AG78" s="138">
        <v>123.31047049094225</v>
      </c>
      <c r="AH78" s="138">
        <v>124.96972042808349</v>
      </c>
      <c r="AI78" s="138" t="s">
        <v>392</v>
      </c>
      <c r="AJ78" s="138" t="s">
        <v>392</v>
      </c>
      <c r="AK78" s="138">
        <v>33.509</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1.3978133164242712</v>
      </c>
      <c r="F80" s="136">
        <v>7.9463607418017806E-2</v>
      </c>
      <c r="G80" s="136">
        <v>0.70200847223106833</v>
      </c>
      <c r="H80" s="136">
        <v>6.463081604203294E-3</v>
      </c>
      <c r="I80" s="136">
        <v>0.15320305516963711</v>
      </c>
      <c r="J80" s="136">
        <v>0.21017842560925903</v>
      </c>
      <c r="K80" s="136">
        <v>0.37371583401427072</v>
      </c>
      <c r="L80" s="136" t="s">
        <v>395</v>
      </c>
      <c r="M80" s="136">
        <v>4.6871743807935387</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0.81138736800334821</v>
      </c>
      <c r="AG80" s="138">
        <v>-1.1883414133230458E-4</v>
      </c>
      <c r="AH80" s="138">
        <v>3.3476581349475336</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4.7589037016494942</v>
      </c>
      <c r="G82" s="136" t="s">
        <v>385</v>
      </c>
      <c r="H82" s="136" t="s">
        <v>385</v>
      </c>
      <c r="I82" s="136" t="s">
        <v>395</v>
      </c>
      <c r="J82" s="136" t="s">
        <v>385</v>
      </c>
      <c r="K82" s="136" t="s">
        <v>385</v>
      </c>
      <c r="L82" s="136" t="s">
        <v>385</v>
      </c>
      <c r="M82" s="136" t="s">
        <v>385</v>
      </c>
      <c r="N82" s="136" t="s">
        <v>385</v>
      </c>
      <c r="O82" s="136" t="s">
        <v>385</v>
      </c>
      <c r="P82" s="136">
        <v>3.0036585599999999E-2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5363676</v>
      </c>
      <c r="AL82" s="147" t="s">
        <v>431</v>
      </c>
    </row>
    <row r="83" spans="1:38" s="2" customFormat="1" ht="26.25" customHeight="1" thickBot="1" x14ac:dyDescent="0.25">
      <c r="A83" s="63" t="s">
        <v>53</v>
      </c>
      <c r="B83" s="74" t="s">
        <v>188</v>
      </c>
      <c r="C83" s="75" t="s">
        <v>189</v>
      </c>
      <c r="D83" s="65"/>
      <c r="E83" s="136" t="s">
        <v>395</v>
      </c>
      <c r="F83" s="136">
        <v>3.2841550544376978E-2</v>
      </c>
      <c r="G83" s="136" t="s">
        <v>395</v>
      </c>
      <c r="H83" s="136" t="s">
        <v>385</v>
      </c>
      <c r="I83" s="136">
        <v>7.6038756513563425E-3</v>
      </c>
      <c r="J83" s="136">
        <v>1.0174576569621698E-2</v>
      </c>
      <c r="K83" s="136">
        <v>8.7338961134217075E-2</v>
      </c>
      <c r="L83" s="136">
        <v>4.3342091212731151E-4</v>
      </c>
      <c r="M83" s="136" t="s">
        <v>395</v>
      </c>
      <c r="N83" s="136" t="s">
        <v>385</v>
      </c>
      <c r="O83" s="136" t="s">
        <v>385</v>
      </c>
      <c r="P83" s="136" t="s">
        <v>385</v>
      </c>
      <c r="Q83" s="136" t="s">
        <v>385</v>
      </c>
      <c r="R83" s="136" t="s">
        <v>385</v>
      </c>
      <c r="S83" s="136" t="s">
        <v>385</v>
      </c>
      <c r="T83" s="136" t="s">
        <v>385</v>
      </c>
      <c r="U83" s="136" t="s">
        <v>385</v>
      </c>
      <c r="V83" s="136" t="s">
        <v>385</v>
      </c>
      <c r="W83" s="136">
        <v>1.1969019999999999E-2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170986</v>
      </c>
      <c r="AL83" s="147" t="s">
        <v>432</v>
      </c>
    </row>
    <row r="84" spans="1:38" s="2" customFormat="1" ht="26.25" customHeight="1" thickBot="1" x14ac:dyDescent="0.25">
      <c r="A84" s="63" t="s">
        <v>53</v>
      </c>
      <c r="B84" s="74" t="s">
        <v>190</v>
      </c>
      <c r="C84" s="75" t="s">
        <v>191</v>
      </c>
      <c r="D84" s="65"/>
      <c r="E84" s="136" t="s">
        <v>395</v>
      </c>
      <c r="F84" s="136">
        <v>2.3659470096575163E-2</v>
      </c>
      <c r="G84" s="136" t="s">
        <v>385</v>
      </c>
      <c r="H84" s="136" t="s">
        <v>385</v>
      </c>
      <c r="I84" s="136">
        <v>4.1861378825470114E-2</v>
      </c>
      <c r="J84" s="136">
        <v>5.2459191965023896E-2</v>
      </c>
      <c r="K84" s="136">
        <v>5.2989092131063044E-2</v>
      </c>
      <c r="L84" s="136">
        <v>5.4419792473111141E-4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65.924000000000007</v>
      </c>
      <c r="AL84" s="147" t="s">
        <v>433</v>
      </c>
    </row>
    <row r="85" spans="1:38" s="2" customFormat="1" ht="26.25" customHeight="1" thickBot="1" x14ac:dyDescent="0.25">
      <c r="A85" s="63" t="s">
        <v>185</v>
      </c>
      <c r="B85" s="69" t="s">
        <v>192</v>
      </c>
      <c r="C85" s="75" t="s">
        <v>373</v>
      </c>
      <c r="D85" s="65"/>
      <c r="E85" s="136" t="s">
        <v>385</v>
      </c>
      <c r="F85" s="136">
        <v>16.054815098449044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7" t="s">
        <v>434</v>
      </c>
    </row>
    <row r="86" spans="1:38" s="2" customFormat="1" ht="26.25" customHeight="1" thickBot="1" x14ac:dyDescent="0.25">
      <c r="A86" s="63" t="s">
        <v>185</v>
      </c>
      <c r="B86" s="69" t="s">
        <v>193</v>
      </c>
      <c r="C86" s="73" t="s">
        <v>194</v>
      </c>
      <c r="D86" s="65"/>
      <c r="E86" s="136" t="s">
        <v>385</v>
      </c>
      <c r="F86" s="136">
        <v>9.2301234454384389</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9.4156381186913531</v>
      </c>
      <c r="AL86" s="147" t="s">
        <v>435</v>
      </c>
    </row>
    <row r="87" spans="1:38" s="2" customFormat="1" ht="26.25" customHeight="1" thickBot="1" x14ac:dyDescent="0.25">
      <c r="A87" s="63" t="s">
        <v>185</v>
      </c>
      <c r="B87" s="69" t="s">
        <v>195</v>
      </c>
      <c r="C87" s="73" t="s">
        <v>196</v>
      </c>
      <c r="D87" s="65"/>
      <c r="E87" s="136" t="s">
        <v>385</v>
      </c>
      <c r="F87" s="136">
        <v>5.9467085523310287E-2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8.1653102737762315E-2</v>
      </c>
      <c r="AL87" s="147" t="s">
        <v>435</v>
      </c>
    </row>
    <row r="88" spans="1:38" s="2" customFormat="1" ht="26.25" customHeight="1" thickBot="1" x14ac:dyDescent="0.25">
      <c r="A88" s="63" t="s">
        <v>185</v>
      </c>
      <c r="B88" s="69" t="s">
        <v>197</v>
      </c>
      <c r="C88" s="73" t="s">
        <v>198</v>
      </c>
      <c r="D88" s="65"/>
      <c r="E88" s="136" t="s">
        <v>395</v>
      </c>
      <c r="F88" s="136">
        <v>3.4668975838031622</v>
      </c>
      <c r="G88" s="136" t="s">
        <v>395</v>
      </c>
      <c r="H88" s="136" t="s">
        <v>395</v>
      </c>
      <c r="I88" s="136" t="s">
        <v>395</v>
      </c>
      <c r="J88" s="136" t="s">
        <v>395</v>
      </c>
      <c r="K88" s="136" t="s">
        <v>395</v>
      </c>
      <c r="L88" s="136" t="s">
        <v>395</v>
      </c>
      <c r="M88" s="136" t="s">
        <v>395</v>
      </c>
      <c r="N88" s="136" t="s">
        <v>395</v>
      </c>
      <c r="O88" s="136">
        <v>6.5924000000000006E-6</v>
      </c>
      <c r="P88" s="136" t="s">
        <v>395</v>
      </c>
      <c r="Q88" s="136">
        <v>3.2962000000000007E-5</v>
      </c>
      <c r="R88" s="136">
        <v>3.9554400000000006E-4</v>
      </c>
      <c r="S88" s="136" t="s">
        <v>395</v>
      </c>
      <c r="T88" s="136">
        <v>3.2962000000000009E-3</v>
      </c>
      <c r="U88" s="136">
        <v>3.2962000000000007E-5</v>
      </c>
      <c r="V88" s="136" t="s">
        <v>395</v>
      </c>
      <c r="W88" s="136" t="s">
        <v>395</v>
      </c>
      <c r="X88" s="136" t="s">
        <v>395</v>
      </c>
      <c r="Y88" s="136" t="s">
        <v>395</v>
      </c>
      <c r="Z88" s="136" t="s">
        <v>395</v>
      </c>
      <c r="AA88" s="136" t="s">
        <v>395</v>
      </c>
      <c r="AB88" s="136">
        <v>0.16810620000000001</v>
      </c>
      <c r="AC88" s="136" t="s">
        <v>395</v>
      </c>
      <c r="AD88" s="136" t="s">
        <v>395</v>
      </c>
      <c r="AE88" s="137"/>
      <c r="AF88" s="138" t="s">
        <v>385</v>
      </c>
      <c r="AG88" s="138" t="s">
        <v>385</v>
      </c>
      <c r="AH88" s="138" t="s">
        <v>385</v>
      </c>
      <c r="AI88" s="138" t="s">
        <v>385</v>
      </c>
      <c r="AJ88" s="138" t="s">
        <v>385</v>
      </c>
      <c r="AK88" s="138">
        <v>8.2073423000000769</v>
      </c>
      <c r="AL88" s="147" t="s">
        <v>435</v>
      </c>
    </row>
    <row r="89" spans="1:38" s="2" customFormat="1" ht="26.25" customHeight="1" thickBot="1" x14ac:dyDescent="0.25">
      <c r="A89" s="63" t="s">
        <v>185</v>
      </c>
      <c r="B89" s="69" t="s">
        <v>199</v>
      </c>
      <c r="C89" s="73" t="s">
        <v>200</v>
      </c>
      <c r="D89" s="65"/>
      <c r="E89" s="136" t="s">
        <v>385</v>
      </c>
      <c r="F89" s="136">
        <v>1.8268870713869692</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4.6020512526689927</v>
      </c>
      <c r="AL89" s="147" t="s">
        <v>435</v>
      </c>
    </row>
    <row r="90" spans="1:38" s="7" customFormat="1" ht="26.25" customHeight="1" thickBot="1" x14ac:dyDescent="0.25">
      <c r="A90" s="63" t="s">
        <v>185</v>
      </c>
      <c r="B90" s="69" t="s">
        <v>201</v>
      </c>
      <c r="C90" s="73" t="s">
        <v>202</v>
      </c>
      <c r="D90" s="65"/>
      <c r="E90" s="136" t="s">
        <v>395</v>
      </c>
      <c r="F90" s="136">
        <v>0.37406680016899874</v>
      </c>
      <c r="G90" s="136">
        <v>1.3921099478625482E-2</v>
      </c>
      <c r="H90" s="136" t="s">
        <v>395</v>
      </c>
      <c r="I90" s="136" t="s">
        <v>395</v>
      </c>
      <c r="J90" s="136" t="s">
        <v>395</v>
      </c>
      <c r="K90" s="136" t="s">
        <v>395</v>
      </c>
      <c r="L90" s="136" t="s">
        <v>395</v>
      </c>
      <c r="M90" s="136" t="s">
        <v>395</v>
      </c>
      <c r="N90" s="136">
        <v>1.4849172777200507E-4</v>
      </c>
      <c r="O90" s="136">
        <v>1.8561465971500643E-4</v>
      </c>
      <c r="P90" s="136">
        <v>9.2807329857503217E-5</v>
      </c>
      <c r="Q90" s="136">
        <v>2.0417612568650713E-4</v>
      </c>
      <c r="R90" s="136">
        <v>1.2993026180050448E-4</v>
      </c>
      <c r="S90" s="136">
        <v>9.2807329857503217E-5</v>
      </c>
      <c r="T90" s="136">
        <v>9.2807329857503217E-5</v>
      </c>
      <c r="U90" s="136">
        <v>7.4245863886002533E-5</v>
      </c>
      <c r="V90" s="136">
        <v>3.4895556026421208</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0.53551020924359549</v>
      </c>
      <c r="AL90" s="145" t="s">
        <v>435</v>
      </c>
    </row>
    <row r="91" spans="1:38" s="2" customFormat="1" ht="26.25" customHeight="1" thickBot="1" x14ac:dyDescent="0.25">
      <c r="A91" s="63" t="s">
        <v>185</v>
      </c>
      <c r="B91" s="67" t="s">
        <v>374</v>
      </c>
      <c r="C91" s="69" t="s">
        <v>203</v>
      </c>
      <c r="D91" s="65"/>
      <c r="E91" s="136">
        <v>8.6503934600000026E-3</v>
      </c>
      <c r="F91" s="136">
        <v>2.3177458040000001E-2</v>
      </c>
      <c r="G91" s="136">
        <v>3.5633281999999998E-4</v>
      </c>
      <c r="H91" s="136">
        <v>1.9873233650000002E-2</v>
      </c>
      <c r="I91" s="136">
        <v>0.12930186545253999</v>
      </c>
      <c r="J91" s="136">
        <v>0.12930752666071998</v>
      </c>
      <c r="K91" s="136">
        <v>0.12930869595152999</v>
      </c>
      <c r="L91" s="136">
        <v>5.8183081649999996E-2</v>
      </c>
      <c r="M91" s="136">
        <v>0.26470271375000004</v>
      </c>
      <c r="N91" s="136">
        <v>9.2504943999999992E-2</v>
      </c>
      <c r="O91" s="136">
        <v>2.6033774080000006E-2</v>
      </c>
      <c r="P91" s="136">
        <v>6.7254870000000005E-6</v>
      </c>
      <c r="Q91" s="136">
        <v>1.5692802999999999E-4</v>
      </c>
      <c r="R91" s="136">
        <v>1.8406595999999999E-3</v>
      </c>
      <c r="S91" s="136">
        <v>7.8247151400000006E-2</v>
      </c>
      <c r="T91" s="136">
        <v>1.6469303700000004E-2</v>
      </c>
      <c r="U91" s="136" t="s">
        <v>395</v>
      </c>
      <c r="V91" s="136">
        <v>4.3607233699999998E-2</v>
      </c>
      <c r="W91" s="136">
        <v>4.7887310000000003E-4</v>
      </c>
      <c r="X91" s="136">
        <v>5.3154914100000006E-4</v>
      </c>
      <c r="Y91" s="136">
        <v>2.1549289500000002E-4</v>
      </c>
      <c r="Z91" s="136">
        <v>2.1549289500000002E-4</v>
      </c>
      <c r="AA91" s="136">
        <v>2.1549289500000002E-4</v>
      </c>
      <c r="AB91" s="136">
        <v>1.1780278260000001E-3</v>
      </c>
      <c r="AC91" s="136" t="s">
        <v>395</v>
      </c>
      <c r="AD91" s="136" t="s">
        <v>395</v>
      </c>
      <c r="AE91" s="137"/>
      <c r="AF91" s="138" t="s">
        <v>392</v>
      </c>
      <c r="AG91" s="138" t="s">
        <v>392</v>
      </c>
      <c r="AH91" s="138" t="s">
        <v>392</v>
      </c>
      <c r="AI91" s="138" t="s">
        <v>392</v>
      </c>
      <c r="AJ91" s="138" t="s">
        <v>392</v>
      </c>
      <c r="AK91" s="138">
        <v>4.9067220000000002</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2.774262816005791E-2</v>
      </c>
      <c r="J92" s="136">
        <v>0.10363007471490938</v>
      </c>
      <c r="K92" s="136">
        <v>0.25408573225940767</v>
      </c>
      <c r="L92" s="136">
        <v>7.2130833216150559E-4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283.874984596172</v>
      </c>
      <c r="AL92" s="147" t="s">
        <v>428</v>
      </c>
    </row>
    <row r="93" spans="1:38" s="2" customFormat="1" ht="26.25" customHeight="1" thickBot="1" x14ac:dyDescent="0.25">
      <c r="A93" s="63" t="s">
        <v>53</v>
      </c>
      <c r="B93" s="67" t="s">
        <v>206</v>
      </c>
      <c r="C93" s="64" t="s">
        <v>375</v>
      </c>
      <c r="D93" s="70"/>
      <c r="E93" s="136" t="s">
        <v>385</v>
      </c>
      <c r="F93" s="136">
        <v>1.3374319540910753</v>
      </c>
      <c r="G93" s="136" t="s">
        <v>385</v>
      </c>
      <c r="H93" s="136" t="s">
        <v>385</v>
      </c>
      <c r="I93" s="136">
        <v>9.1051393682433767E-4</v>
      </c>
      <c r="J93" s="136">
        <v>3.6420547571663106E-3</v>
      </c>
      <c r="K93" s="136">
        <v>9.1051368301024119E-3</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456.53212696528391</v>
      </c>
      <c r="AL93" s="147" t="s">
        <v>429</v>
      </c>
    </row>
    <row r="94" spans="1:38" s="2" customFormat="1" ht="26.25" customHeight="1" thickBot="1" x14ac:dyDescent="0.25">
      <c r="A94" s="63" t="s">
        <v>53</v>
      </c>
      <c r="B94" s="76" t="s">
        <v>376</v>
      </c>
      <c r="C94" s="64" t="s">
        <v>207</v>
      </c>
      <c r="D94" s="65"/>
      <c r="E94" s="136">
        <v>2.8084758290215111E-4</v>
      </c>
      <c r="F94" s="136">
        <v>2.5845345246305409E-2</v>
      </c>
      <c r="G94" s="136">
        <v>3.9636905570374069E-6</v>
      </c>
      <c r="H94" s="136">
        <v>2.1101815776895776E-3</v>
      </c>
      <c r="I94" s="136">
        <v>4.5520982410745739E-4</v>
      </c>
      <c r="J94" s="136">
        <v>1.5942101277590264E-3</v>
      </c>
      <c r="K94" s="136">
        <v>3.8772560394736422E-3</v>
      </c>
      <c r="L94" s="136" t="s">
        <v>395</v>
      </c>
      <c r="M94" s="136">
        <v>4.6640684048238111E-5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0.63658842198656007</v>
      </c>
      <c r="AI94" s="138" t="s">
        <v>385</v>
      </c>
      <c r="AJ94" s="138" t="s">
        <v>385</v>
      </c>
      <c r="AK94" s="138" t="s">
        <v>385</v>
      </c>
      <c r="AL94" s="147" t="s">
        <v>385</v>
      </c>
    </row>
    <row r="95" spans="1:38" s="2" customFormat="1" ht="26.25" customHeight="1" thickBot="1" x14ac:dyDescent="0.25">
      <c r="A95" s="63" t="s">
        <v>53</v>
      </c>
      <c r="B95" s="76" t="s">
        <v>208</v>
      </c>
      <c r="C95" s="64" t="s">
        <v>209</v>
      </c>
      <c r="D95" s="70"/>
      <c r="E95" s="136">
        <v>0.3017252925875899</v>
      </c>
      <c r="F95" s="136">
        <v>0.29008079973715761</v>
      </c>
      <c r="G95" s="136">
        <v>2.2274710719405247E-3</v>
      </c>
      <c r="H95" s="136">
        <v>2.4818716038261528E-3</v>
      </c>
      <c r="I95" s="136">
        <v>4.7671195015202103E-2</v>
      </c>
      <c r="J95" s="136">
        <v>0.18992548815605403</v>
      </c>
      <c r="K95" s="136">
        <v>0.47443400254134005</v>
      </c>
      <c r="L95" s="136" t="s">
        <v>395</v>
      </c>
      <c r="M95" s="136">
        <v>0.38401195147457756</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5.9070594342699984E-2</v>
      </c>
      <c r="AG95" s="138" t="s">
        <v>392</v>
      </c>
      <c r="AH95" s="138">
        <v>0.12816134182666242</v>
      </c>
      <c r="AI95" s="138">
        <v>0.37833892910764794</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5.3636759999999999E-2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0.53636759999999994</v>
      </c>
      <c r="AE97" s="137"/>
      <c r="AF97" s="138" t="s">
        <v>385</v>
      </c>
      <c r="AG97" s="138" t="s">
        <v>385</v>
      </c>
      <c r="AH97" s="138" t="s">
        <v>385</v>
      </c>
      <c r="AI97" s="138" t="s">
        <v>385</v>
      </c>
      <c r="AJ97" s="138" t="s">
        <v>385</v>
      </c>
      <c r="AK97" s="138">
        <v>5363676</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6.2314741966407482E-2</v>
      </c>
      <c r="F99" s="139">
        <v>4.9921415584270221</v>
      </c>
      <c r="G99" s="139" t="s">
        <v>385</v>
      </c>
      <c r="H99" s="139">
        <v>1.6516987518551269</v>
      </c>
      <c r="I99" s="139">
        <v>6.3435155068493149E-2</v>
      </c>
      <c r="J99" s="139">
        <v>9.7473530958904112E-2</v>
      </c>
      <c r="K99" s="139">
        <v>0.21351344876712328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262664</v>
      </c>
      <c r="AL99" s="148" t="s">
        <v>391</v>
      </c>
    </row>
    <row r="100" spans="1:38" s="2" customFormat="1" ht="26.25" customHeight="1" thickBot="1" x14ac:dyDescent="0.25">
      <c r="A100" s="63" t="s">
        <v>216</v>
      </c>
      <c r="B100" s="63" t="s">
        <v>218</v>
      </c>
      <c r="C100" s="64" t="s">
        <v>378</v>
      </c>
      <c r="D100" s="77"/>
      <c r="E100" s="139">
        <v>8.7332911951669243E-2</v>
      </c>
      <c r="F100" s="139">
        <v>5.8191091845602969</v>
      </c>
      <c r="G100" s="139" t="s">
        <v>385</v>
      </c>
      <c r="H100" s="139">
        <v>2.41619472023757</v>
      </c>
      <c r="I100" s="139">
        <v>8.4950247616438337E-2</v>
      </c>
      <c r="J100" s="139">
        <v>0.12829561019178085</v>
      </c>
      <c r="K100" s="139">
        <v>0.27951165901369862</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666042</v>
      </c>
      <c r="AL100" s="148" t="s">
        <v>391</v>
      </c>
    </row>
    <row r="101" spans="1:38" s="2" customFormat="1" ht="26.25" customHeight="1" thickBot="1" x14ac:dyDescent="0.25">
      <c r="A101" s="63" t="s">
        <v>216</v>
      </c>
      <c r="B101" s="63" t="s">
        <v>219</v>
      </c>
      <c r="C101" s="64" t="s">
        <v>220</v>
      </c>
      <c r="D101" s="77"/>
      <c r="E101" s="139">
        <v>1.4516541313614561E-2</v>
      </c>
      <c r="F101" s="139">
        <v>7.2305635999999993E-2</v>
      </c>
      <c r="G101" s="139" t="s">
        <v>385</v>
      </c>
      <c r="H101" s="139">
        <v>0.71323906968963824</v>
      </c>
      <c r="I101" s="139">
        <v>8.5568799999999993E-3</v>
      </c>
      <c r="J101" s="139">
        <v>1.2635138117999999E-2</v>
      </c>
      <c r="K101" s="139">
        <v>2.9481988942000006E-2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427844</v>
      </c>
      <c r="AL101" s="148" t="s">
        <v>391</v>
      </c>
    </row>
    <row r="102" spans="1:38" s="2" customFormat="1" ht="26.25" customHeight="1" thickBot="1" x14ac:dyDescent="0.25">
      <c r="A102" s="63" t="s">
        <v>216</v>
      </c>
      <c r="B102" s="63" t="s">
        <v>221</v>
      </c>
      <c r="C102" s="64" t="s">
        <v>356</v>
      </c>
      <c r="D102" s="77"/>
      <c r="E102" s="139">
        <v>1.6686276376777751E-2</v>
      </c>
      <c r="F102" s="139">
        <v>1.1872964910000001</v>
      </c>
      <c r="G102" s="139" t="s">
        <v>385</v>
      </c>
      <c r="H102" s="139">
        <v>4.9497644657822697</v>
      </c>
      <c r="I102" s="139">
        <v>1.2789858000000001E-2</v>
      </c>
      <c r="J102" s="139">
        <v>0.28313072000000006</v>
      </c>
      <c r="K102" s="139">
        <v>1.9418801500000002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2076439</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8.9468578527489295E-4</v>
      </c>
      <c r="F104" s="139">
        <v>1.3574932000000001E-2</v>
      </c>
      <c r="G104" s="139" t="s">
        <v>385</v>
      </c>
      <c r="H104" s="139">
        <v>4.961436835374472E-2</v>
      </c>
      <c r="I104" s="139">
        <v>2.5246367999999996E-4</v>
      </c>
      <c r="J104" s="139">
        <v>7.5739104E-4</v>
      </c>
      <c r="K104" s="139">
        <v>1.76724576E-3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25046</v>
      </c>
      <c r="AL104" s="148" t="s">
        <v>391</v>
      </c>
    </row>
    <row r="105" spans="1:38" s="2" customFormat="1" ht="26.25" customHeight="1" thickBot="1" x14ac:dyDescent="0.25">
      <c r="A105" s="63" t="s">
        <v>216</v>
      </c>
      <c r="B105" s="63" t="s">
        <v>226</v>
      </c>
      <c r="C105" s="64" t="s">
        <v>227</v>
      </c>
      <c r="D105" s="77"/>
      <c r="E105" s="139">
        <v>1.33518709676172E-3</v>
      </c>
      <c r="F105" s="139">
        <v>4.3215975000000004E-2</v>
      </c>
      <c r="G105" s="139" t="s">
        <v>385</v>
      </c>
      <c r="H105" s="139">
        <v>7.3530296219048316E-2</v>
      </c>
      <c r="I105" s="139">
        <v>9.9068200000000011E-4</v>
      </c>
      <c r="J105" s="139">
        <v>1.5567859999999999E-3</v>
      </c>
      <c r="K105" s="139">
        <v>3.3966239999999991E-3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10109</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1.262256235820851E-2</v>
      </c>
      <c r="F107" s="139">
        <v>1.285967265</v>
      </c>
      <c r="G107" s="139" t="s">
        <v>385</v>
      </c>
      <c r="H107" s="139">
        <v>1.4950876306238929</v>
      </c>
      <c r="I107" s="139">
        <v>2.3381223000000003E-2</v>
      </c>
      <c r="J107" s="139">
        <v>0.31174963999999999</v>
      </c>
      <c r="K107" s="139">
        <v>1.48081079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7793741</v>
      </c>
      <c r="AL107" s="148" t="s">
        <v>391</v>
      </c>
    </row>
    <row r="108" spans="1:38" s="2" customFormat="1" ht="26.25" customHeight="1" thickBot="1" x14ac:dyDescent="0.25">
      <c r="A108" s="63" t="s">
        <v>216</v>
      </c>
      <c r="B108" s="63" t="s">
        <v>231</v>
      </c>
      <c r="C108" s="64" t="s">
        <v>350</v>
      </c>
      <c r="D108" s="77"/>
      <c r="E108" s="139">
        <v>2.2176438599271001E-2</v>
      </c>
      <c r="F108" s="139">
        <v>0.54717195600000001</v>
      </c>
      <c r="G108" s="139" t="s">
        <v>385</v>
      </c>
      <c r="H108" s="139">
        <v>0.97206519110563516</v>
      </c>
      <c r="I108" s="139">
        <v>1.0132814E-2</v>
      </c>
      <c r="J108" s="139">
        <v>0.10132814</v>
      </c>
      <c r="K108" s="139">
        <v>0.20265627999999999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5066407</v>
      </c>
      <c r="AL108" s="148" t="s">
        <v>391</v>
      </c>
    </row>
    <row r="109" spans="1:38" s="2" customFormat="1" ht="26.25" customHeight="1" thickBot="1" x14ac:dyDescent="0.25">
      <c r="A109" s="63" t="s">
        <v>216</v>
      </c>
      <c r="B109" s="63" t="s">
        <v>232</v>
      </c>
      <c r="C109" s="64" t="s">
        <v>351</v>
      </c>
      <c r="D109" s="77"/>
      <c r="E109" s="139">
        <v>1.5875658386952001E-3</v>
      </c>
      <c r="F109" s="139">
        <v>0.11780254499999999</v>
      </c>
      <c r="G109" s="139" t="s">
        <v>385</v>
      </c>
      <c r="H109" s="139">
        <v>0.14571447387470959</v>
      </c>
      <c r="I109" s="139">
        <v>4.8181000000000005E-3</v>
      </c>
      <c r="J109" s="139">
        <v>2.649955E-2</v>
      </c>
      <c r="K109" s="139">
        <v>2.649955E-2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240905</v>
      </c>
      <c r="AL109" s="148" t="s">
        <v>391</v>
      </c>
    </row>
    <row r="110" spans="1:38" s="2" customFormat="1" ht="26.25" customHeight="1" thickBot="1" x14ac:dyDescent="0.25">
      <c r="A110" s="63" t="s">
        <v>216</v>
      </c>
      <c r="B110" s="63" t="s">
        <v>233</v>
      </c>
      <c r="C110" s="64" t="s">
        <v>352</v>
      </c>
      <c r="D110" s="77"/>
      <c r="E110" s="139">
        <v>1.1638792284312E-3</v>
      </c>
      <c r="F110" s="139">
        <v>0.13757428200000002</v>
      </c>
      <c r="G110" s="139" t="s">
        <v>385</v>
      </c>
      <c r="H110" s="139">
        <v>0.1552869758282143</v>
      </c>
      <c r="I110" s="139">
        <v>6.8334699999999995E-3</v>
      </c>
      <c r="J110" s="139">
        <v>5.1454420000000001E-2</v>
      </c>
      <c r="K110" s="139">
        <v>5.1454420000000001E-2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281338</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2.78348</v>
      </c>
      <c r="F112" s="139" t="s">
        <v>385</v>
      </c>
      <c r="G112" s="139" t="s">
        <v>385</v>
      </c>
      <c r="H112" s="139">
        <v>2.9093849999999999</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69587000</v>
      </c>
      <c r="AL112" s="148" t="s">
        <v>393</v>
      </c>
    </row>
    <row r="113" spans="1:38" s="2" customFormat="1" ht="26.25" customHeight="1" thickBot="1" x14ac:dyDescent="0.25">
      <c r="A113" s="63" t="s">
        <v>235</v>
      </c>
      <c r="B113" s="78" t="s">
        <v>238</v>
      </c>
      <c r="C113" s="79" t="s">
        <v>239</v>
      </c>
      <c r="D113" s="65"/>
      <c r="E113" s="139">
        <v>1.8646606996988631</v>
      </c>
      <c r="F113" s="139" t="s">
        <v>394</v>
      </c>
      <c r="G113" s="139" t="s">
        <v>385</v>
      </c>
      <c r="H113" s="139">
        <v>18.405571493763549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78173601.689325809</v>
      </c>
      <c r="AL113" s="148" t="s">
        <v>393</v>
      </c>
    </row>
    <row r="114" spans="1:38" s="2" customFormat="1" ht="26.25" customHeight="1" thickBot="1" x14ac:dyDescent="0.25">
      <c r="A114" s="63" t="s">
        <v>235</v>
      </c>
      <c r="B114" s="78" t="s">
        <v>240</v>
      </c>
      <c r="C114" s="79" t="s">
        <v>357</v>
      </c>
      <c r="D114" s="65"/>
      <c r="E114" s="139">
        <v>8.3337855999999991E-3</v>
      </c>
      <c r="F114" s="139" t="s">
        <v>385</v>
      </c>
      <c r="G114" s="139" t="s">
        <v>385</v>
      </c>
      <c r="H114" s="139">
        <v>2.7084803199999993E-2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208344.63999999996</v>
      </c>
      <c r="AL114" s="148" t="s">
        <v>393</v>
      </c>
    </row>
    <row r="115" spans="1:38" s="2" customFormat="1" ht="26.25" customHeight="1" thickBot="1" x14ac:dyDescent="0.25">
      <c r="A115" s="63" t="s">
        <v>235</v>
      </c>
      <c r="B115" s="78" t="s">
        <v>241</v>
      </c>
      <c r="C115" s="79" t="s">
        <v>242</v>
      </c>
      <c r="D115" s="65"/>
      <c r="E115" s="139">
        <v>2.2605976000000003E-2</v>
      </c>
      <c r="F115" s="139" t="s">
        <v>385</v>
      </c>
      <c r="G115" s="139" t="s">
        <v>385</v>
      </c>
      <c r="H115" s="139">
        <v>4.5211952000000007E-2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565149.4</v>
      </c>
      <c r="AL115" s="148" t="s">
        <v>393</v>
      </c>
    </row>
    <row r="116" spans="1:38" s="2" customFormat="1" ht="26.25" customHeight="1" thickBot="1" x14ac:dyDescent="0.25">
      <c r="A116" s="63" t="s">
        <v>235</v>
      </c>
      <c r="B116" s="63" t="s">
        <v>243</v>
      </c>
      <c r="C116" s="69" t="s">
        <v>379</v>
      </c>
      <c r="D116" s="65"/>
      <c r="E116" s="139">
        <v>1.0961220338226649</v>
      </c>
      <c r="F116" s="139" t="s">
        <v>394</v>
      </c>
      <c r="G116" s="139" t="s">
        <v>385</v>
      </c>
      <c r="H116" s="139">
        <v>1.513917025515618</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10339335.137332987</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0.20953949400000005</v>
      </c>
      <c r="J119" s="139">
        <v>3.8018947399999998</v>
      </c>
      <c r="K119" s="139">
        <v>2.5803569999999998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1479104</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0.14560153000000001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1479104</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1.1641276E-6</v>
      </c>
      <c r="AD122" s="139" t="s">
        <v>385</v>
      </c>
      <c r="AE122" s="137"/>
      <c r="AF122" s="140" t="s">
        <v>385</v>
      </c>
      <c r="AG122" s="140" t="s">
        <v>385</v>
      </c>
      <c r="AH122" s="140" t="s">
        <v>385</v>
      </c>
      <c r="AI122" s="140" t="s">
        <v>385</v>
      </c>
      <c r="AJ122" s="140" t="s">
        <v>385</v>
      </c>
      <c r="AK122" s="140">
        <v>107564</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0.42499681860963207</v>
      </c>
      <c r="G125" s="136" t="s">
        <v>385</v>
      </c>
      <c r="H125" s="136" t="s">
        <v>395</v>
      </c>
      <c r="I125" s="136">
        <v>2.3761657371542802E-2</v>
      </c>
      <c r="J125" s="136">
        <v>0.15691660528377316</v>
      </c>
      <c r="K125" s="136">
        <v>0.33176653688569191</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75.220675860111868</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0.15947040000000001</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664.46</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5.2793310342649988E-3</v>
      </c>
      <c r="F129" s="136">
        <v>4.4904654774208033E-2</v>
      </c>
      <c r="G129" s="136">
        <v>2.8520523978213216E-4</v>
      </c>
      <c r="H129" s="136" t="s">
        <v>395</v>
      </c>
      <c r="I129" s="136">
        <v>2.4272786364436777E-5</v>
      </c>
      <c r="J129" s="136">
        <v>4.2477376137764361E-5</v>
      </c>
      <c r="K129" s="136">
        <v>6.0681965911091939E-5</v>
      </c>
      <c r="L129" s="136">
        <v>8.4954752275528731E-7</v>
      </c>
      <c r="M129" s="136">
        <v>4.2477376137764358E-4</v>
      </c>
      <c r="N129" s="136">
        <v>7.8886555684419511E-3</v>
      </c>
      <c r="O129" s="136">
        <v>6.0681965911091936E-4</v>
      </c>
      <c r="P129" s="136">
        <v>3.3981900910211489E-4</v>
      </c>
      <c r="Q129" s="136">
        <v>9.7091145457747107E-5</v>
      </c>
      <c r="R129" s="136" t="s">
        <v>395</v>
      </c>
      <c r="S129" s="136" t="s">
        <v>395</v>
      </c>
      <c r="T129" s="136">
        <v>8.4954752275528717E-4</v>
      </c>
      <c r="U129" s="136" t="s">
        <v>395</v>
      </c>
      <c r="V129" s="136" t="s">
        <v>395</v>
      </c>
      <c r="W129" s="136">
        <v>2.1238688068882179</v>
      </c>
      <c r="X129" s="136" t="s">
        <v>395</v>
      </c>
      <c r="Y129" s="136" t="s">
        <v>395</v>
      </c>
      <c r="Z129" s="136" t="s">
        <v>395</v>
      </c>
      <c r="AA129" s="136" t="s">
        <v>395</v>
      </c>
      <c r="AB129" s="136">
        <v>1.2136393182218388E-4</v>
      </c>
      <c r="AC129" s="136">
        <v>1.2136393182218388E-2</v>
      </c>
      <c r="AD129" s="136" t="s">
        <v>385</v>
      </c>
      <c r="AE129" s="137"/>
      <c r="AF129" s="138" t="s">
        <v>385</v>
      </c>
      <c r="AG129" s="138" t="s">
        <v>385</v>
      </c>
      <c r="AH129" s="138" t="s">
        <v>385</v>
      </c>
      <c r="AI129" s="138" t="s">
        <v>385</v>
      </c>
      <c r="AJ129" s="138" t="s">
        <v>385</v>
      </c>
      <c r="AK129" s="138">
        <v>6.068196591109194</v>
      </c>
      <c r="AL129" s="147" t="s">
        <v>398</v>
      </c>
    </row>
    <row r="130" spans="1:38" s="2" customFormat="1" ht="26.25" customHeight="1" thickBot="1" x14ac:dyDescent="0.25">
      <c r="A130" s="63" t="s">
        <v>260</v>
      </c>
      <c r="B130" s="67" t="s">
        <v>272</v>
      </c>
      <c r="C130" s="81" t="s">
        <v>273</v>
      </c>
      <c r="D130" s="65"/>
      <c r="E130" s="136">
        <v>3.3394603024162214E-4</v>
      </c>
      <c r="F130" s="136">
        <v>2.8404604871126483E-3</v>
      </c>
      <c r="G130" s="136">
        <v>1.8040762553283034E-5</v>
      </c>
      <c r="H130" s="136" t="s">
        <v>395</v>
      </c>
      <c r="I130" s="136">
        <v>1.5353840470879178E-6</v>
      </c>
      <c r="J130" s="136">
        <v>2.6869220824038563E-6</v>
      </c>
      <c r="K130" s="136">
        <v>3.8384601177197949E-6</v>
      </c>
      <c r="L130" s="136">
        <v>5.373844164807713E-8</v>
      </c>
      <c r="M130" s="136">
        <v>2.6869220824038569E-5</v>
      </c>
      <c r="N130" s="136">
        <v>4.9899981530357332E-4</v>
      </c>
      <c r="O130" s="136">
        <v>3.8384601177197952E-5</v>
      </c>
      <c r="P130" s="136">
        <v>2.1495376659230851E-5</v>
      </c>
      <c r="Q130" s="136">
        <v>6.1415361883516711E-6</v>
      </c>
      <c r="R130" s="136" t="s">
        <v>395</v>
      </c>
      <c r="S130" s="136" t="s">
        <v>395</v>
      </c>
      <c r="T130" s="136">
        <v>5.3738441648077138E-5</v>
      </c>
      <c r="U130" s="136" t="s">
        <v>395</v>
      </c>
      <c r="V130" s="136" t="s">
        <v>395</v>
      </c>
      <c r="W130" s="136">
        <v>0.13434610412019282</v>
      </c>
      <c r="X130" s="136" t="s">
        <v>395</v>
      </c>
      <c r="Y130" s="136" t="s">
        <v>395</v>
      </c>
      <c r="Z130" s="136" t="s">
        <v>395</v>
      </c>
      <c r="AA130" s="136" t="s">
        <v>395</v>
      </c>
      <c r="AB130" s="136">
        <v>7.6769202354395897E-6</v>
      </c>
      <c r="AC130" s="136">
        <v>7.6769202354395893E-4</v>
      </c>
      <c r="AD130" s="136" t="s">
        <v>385</v>
      </c>
      <c r="AE130" s="137"/>
      <c r="AF130" s="138" t="s">
        <v>385</v>
      </c>
      <c r="AG130" s="138" t="s">
        <v>385</v>
      </c>
      <c r="AH130" s="138" t="s">
        <v>385</v>
      </c>
      <c r="AI130" s="138" t="s">
        <v>385</v>
      </c>
      <c r="AJ130" s="138" t="s">
        <v>385</v>
      </c>
      <c r="AK130" s="138">
        <v>0.38384601177197947</v>
      </c>
      <c r="AL130" s="147" t="s">
        <v>398</v>
      </c>
    </row>
    <row r="131" spans="1:38" s="2" customFormat="1" ht="26.25" customHeight="1" thickBot="1" x14ac:dyDescent="0.25">
      <c r="A131" s="63" t="s">
        <v>260</v>
      </c>
      <c r="B131" s="67" t="s">
        <v>274</v>
      </c>
      <c r="C131" s="75" t="s">
        <v>275</v>
      </c>
      <c r="D131" s="65"/>
      <c r="E131" s="136">
        <v>3.8890900542087551E-3</v>
      </c>
      <c r="F131" s="136">
        <v>1.5124239099700715E-3</v>
      </c>
      <c r="G131" s="136">
        <v>1.939795029544717E-3</v>
      </c>
      <c r="H131" s="136" t="s">
        <v>395</v>
      </c>
      <c r="I131" s="136" t="s">
        <v>395</v>
      </c>
      <c r="J131" s="136" t="s">
        <v>395</v>
      </c>
      <c r="K131" s="136">
        <v>4.0757928397159521E-3</v>
      </c>
      <c r="L131" s="136">
        <v>9.37432353134669E-5</v>
      </c>
      <c r="M131" s="136">
        <v>3.2409083785072961E-3</v>
      </c>
      <c r="N131" s="136">
        <v>6.2240931391504349E-2</v>
      </c>
      <c r="O131" s="136">
        <v>5.238547181600931E-3</v>
      </c>
      <c r="P131" s="136">
        <v>9.4060736223426686E-2</v>
      </c>
      <c r="Q131" s="136">
        <v>1.7332316691230849E-4</v>
      </c>
      <c r="R131" s="136">
        <v>6.9847295754679089E-4</v>
      </c>
      <c r="S131" s="136">
        <v>1.1435447994249892E-2</v>
      </c>
      <c r="T131" s="136">
        <v>6.4818167570145915E-4</v>
      </c>
      <c r="U131" s="136" t="s">
        <v>395</v>
      </c>
      <c r="V131" s="136" t="s">
        <v>395</v>
      </c>
      <c r="W131" s="136">
        <v>70.365324744434758</v>
      </c>
      <c r="X131" s="136" t="s">
        <v>395</v>
      </c>
      <c r="Y131" s="136" t="s">
        <v>395</v>
      </c>
      <c r="Z131" s="136" t="s">
        <v>395</v>
      </c>
      <c r="AA131" s="136" t="s">
        <v>395</v>
      </c>
      <c r="AB131" s="136">
        <v>8.642422342686123E-8</v>
      </c>
      <c r="AC131" s="136">
        <v>0.21606055856715309</v>
      </c>
      <c r="AD131" s="136">
        <v>4.3212111713430618E-2</v>
      </c>
      <c r="AE131" s="137"/>
      <c r="AF131" s="138" t="s">
        <v>385</v>
      </c>
      <c r="AG131" s="138" t="s">
        <v>385</v>
      </c>
      <c r="AH131" s="138" t="s">
        <v>385</v>
      </c>
      <c r="AI131" s="138" t="s">
        <v>385</v>
      </c>
      <c r="AJ131" s="138" t="s">
        <v>385</v>
      </c>
      <c r="AK131" s="138">
        <v>2.1606055856715307</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5.5641299999999996E-3</v>
      </c>
      <c r="F133" s="136">
        <v>8.7677199999999981E-5</v>
      </c>
      <c r="G133" s="136">
        <v>7.6211720000000005E-4</v>
      </c>
      <c r="H133" s="136" t="s">
        <v>385</v>
      </c>
      <c r="I133" s="136">
        <v>2.3403068E-4</v>
      </c>
      <c r="J133" s="136">
        <v>2.3403068E-4</v>
      </c>
      <c r="K133" s="136">
        <v>2.6006406400000002E-4</v>
      </c>
      <c r="L133" s="136" t="s">
        <v>395</v>
      </c>
      <c r="M133" s="136">
        <v>9.44216E-4</v>
      </c>
      <c r="N133" s="136">
        <v>2.0253433199999998E-4</v>
      </c>
      <c r="O133" s="136">
        <v>3.3924332000000004E-5</v>
      </c>
      <c r="P133" s="136">
        <v>1.0049155999999998E-2</v>
      </c>
      <c r="Q133" s="136">
        <v>9.1791283999999979E-5</v>
      </c>
      <c r="R133" s="136">
        <v>9.1454063999999997E-5</v>
      </c>
      <c r="S133" s="136">
        <v>8.3832891999999993E-5</v>
      </c>
      <c r="T133" s="136">
        <v>1.1688045199999998E-4</v>
      </c>
      <c r="U133" s="136">
        <v>1.3340423199999999E-4</v>
      </c>
      <c r="V133" s="136">
        <v>1.079913328E-3</v>
      </c>
      <c r="W133" s="136">
        <v>1.8209879999999998E-4</v>
      </c>
      <c r="X133" s="136">
        <v>8.9026079999999992E-8</v>
      </c>
      <c r="Y133" s="136">
        <v>4.8627123999999996E-8</v>
      </c>
      <c r="Z133" s="136">
        <v>4.3433936000000003E-8</v>
      </c>
      <c r="AA133" s="136">
        <v>4.7143356000000002E-8</v>
      </c>
      <c r="AB133" s="136">
        <v>2.2823049600000003E-7</v>
      </c>
      <c r="AC133" s="136">
        <v>1.0116599999999999E-3</v>
      </c>
      <c r="AD133" s="136">
        <v>2.7652039999999998E-3</v>
      </c>
      <c r="AE133" s="137"/>
      <c r="AF133" s="138" t="s">
        <v>385</v>
      </c>
      <c r="AG133" s="138" t="s">
        <v>385</v>
      </c>
      <c r="AH133" s="138" t="s">
        <v>385</v>
      </c>
      <c r="AI133" s="138" t="s">
        <v>385</v>
      </c>
      <c r="AJ133" s="138" t="s">
        <v>385</v>
      </c>
      <c r="AK133" s="138">
        <v>6744.4</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4.4893880421820222E-3</v>
      </c>
      <c r="F136" s="136">
        <v>0.1030224480258589</v>
      </c>
      <c r="G136" s="136">
        <v>4.4424248982256418E-3</v>
      </c>
      <c r="H136" s="136">
        <v>1.0314937393138</v>
      </c>
      <c r="I136" s="136">
        <v>9.585387844635359E-4</v>
      </c>
      <c r="J136" s="136">
        <v>9.5951290924449484E-4</v>
      </c>
      <c r="K136" s="136">
        <v>9.7412478095887801E-4</v>
      </c>
      <c r="L136" s="136" t="s">
        <v>395</v>
      </c>
      <c r="M136" s="136">
        <v>2.2729001621838813E-3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402528.74315691454</v>
      </c>
      <c r="AL136" s="147" t="s">
        <v>445</v>
      </c>
    </row>
    <row r="137" spans="1:38" s="2" customFormat="1" ht="26.25" customHeight="1" thickBot="1" x14ac:dyDescent="0.25">
      <c r="A137" s="63" t="s">
        <v>260</v>
      </c>
      <c r="B137" s="63" t="s">
        <v>286</v>
      </c>
      <c r="C137" s="64" t="s">
        <v>287</v>
      </c>
      <c r="D137" s="65"/>
      <c r="E137" s="136">
        <v>3.161986383633515E-3</v>
      </c>
      <c r="F137" s="136">
        <v>0.94098040157007168</v>
      </c>
      <c r="G137" s="136">
        <v>7.5555872437097586E-5</v>
      </c>
      <c r="H137" s="136">
        <v>3.688173907509151E-3</v>
      </c>
      <c r="I137" s="136">
        <v>5.3152521450290464E-3</v>
      </c>
      <c r="J137" s="136">
        <v>5.3206538240382229E-3</v>
      </c>
      <c r="K137" s="136">
        <v>5.4016790091758601E-3</v>
      </c>
      <c r="L137" s="136" t="s">
        <v>395</v>
      </c>
      <c r="M137" s="136">
        <v>4.2471217643659694E-3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207824.90160056794</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0.14563525508442551</v>
      </c>
      <c r="J139" s="136">
        <v>0.14563525508442551</v>
      </c>
      <c r="K139" s="136">
        <v>0.14563525508442551</v>
      </c>
      <c r="L139" s="136" t="s">
        <v>395</v>
      </c>
      <c r="M139" s="136" t="s">
        <v>395</v>
      </c>
      <c r="N139" s="136">
        <v>4.2173701453485671E-4</v>
      </c>
      <c r="O139" s="136">
        <v>8.5104112618309519E-4</v>
      </c>
      <c r="P139" s="136">
        <v>8.5104112618309519E-4</v>
      </c>
      <c r="Q139" s="136">
        <v>1.3486512355407147E-3</v>
      </c>
      <c r="R139" s="136">
        <v>1.2879123349447152E-3</v>
      </c>
      <c r="S139" s="136">
        <v>2.992816500191385E-3</v>
      </c>
      <c r="T139" s="136" t="s">
        <v>395</v>
      </c>
      <c r="U139" s="136" t="s">
        <v>395</v>
      </c>
      <c r="V139" s="136" t="s">
        <v>395</v>
      </c>
      <c r="W139" s="136">
        <v>1.4772156838302428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2415.1176470588325</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112.48632462549664</v>
      </c>
      <c r="F141" s="19">
        <f t="shared" ref="F141:AJ141" si="0">SUM(F14:F140)</f>
        <v>170.67695368795117</v>
      </c>
      <c r="G141" s="19">
        <f t="shared" si="0"/>
        <v>120.50992519104479</v>
      </c>
      <c r="H141" s="19">
        <f t="shared" si="0"/>
        <v>37.948822354578624</v>
      </c>
      <c r="I141" s="19">
        <f t="shared" si="0"/>
        <v>51.101239376161963</v>
      </c>
      <c r="J141" s="19">
        <f t="shared" si="0"/>
        <v>61.208573965950833</v>
      </c>
      <c r="K141" s="19">
        <f t="shared" si="0"/>
        <v>80.6657529057033</v>
      </c>
      <c r="L141" s="19">
        <f t="shared" si="0"/>
        <v>4.7567539550799642</v>
      </c>
      <c r="M141" s="19">
        <f t="shared" si="0"/>
        <v>655.39611624153883</v>
      </c>
      <c r="N141" s="19">
        <f t="shared" si="0"/>
        <v>45.608008653287577</v>
      </c>
      <c r="O141" s="19">
        <f t="shared" si="0"/>
        <v>1.1528150601400173</v>
      </c>
      <c r="P141" s="19">
        <f t="shared" si="0"/>
        <v>1.3938287043778004</v>
      </c>
      <c r="Q141" s="19">
        <f t="shared" si="0"/>
        <v>2.0669626059291981</v>
      </c>
      <c r="R141" s="19">
        <f t="shared" si="0"/>
        <v>3.8162342381108627</v>
      </c>
      <c r="S141" s="19">
        <f t="shared" si="0"/>
        <v>8.6028776769228941</v>
      </c>
      <c r="T141" s="19">
        <f t="shared" si="0"/>
        <v>3.7804047083901984</v>
      </c>
      <c r="U141" s="19">
        <f t="shared" si="0"/>
        <v>2.9790708424704477</v>
      </c>
      <c r="V141" s="19">
        <f t="shared" si="0"/>
        <v>23.988606998308306</v>
      </c>
      <c r="W141" s="19">
        <f t="shared" si="0"/>
        <v>685.15947900191793</v>
      </c>
      <c r="X141" s="19">
        <f t="shared" si="0"/>
        <v>7.3704694084108429</v>
      </c>
      <c r="Y141" s="19">
        <f t="shared" si="0"/>
        <v>5.7066439915091038</v>
      </c>
      <c r="Z141" s="19">
        <f t="shared" si="0"/>
        <v>3.3880340357734506</v>
      </c>
      <c r="AA141" s="19">
        <f t="shared" si="0"/>
        <v>3.7165574338965151</v>
      </c>
      <c r="AB141" s="19">
        <f t="shared" si="0"/>
        <v>30.23635079991606</v>
      </c>
      <c r="AC141" s="19">
        <f t="shared" si="0"/>
        <v>5.3751707188660838</v>
      </c>
      <c r="AD141" s="19">
        <f t="shared" si="0"/>
        <v>21.046258139353498</v>
      </c>
      <c r="AE141" s="55"/>
      <c r="AF141" s="19">
        <f t="shared" si="0"/>
        <v>98539.801841230219</v>
      </c>
      <c r="AG141" s="19">
        <f t="shared" si="0"/>
        <v>194183.80450201526</v>
      </c>
      <c r="AH141" s="19">
        <f t="shared" si="0"/>
        <v>231760.24609146401</v>
      </c>
      <c r="AI141" s="19">
        <f t="shared" si="0"/>
        <v>20861.544323456073</v>
      </c>
      <c r="AJ141" s="19">
        <f t="shared" si="0"/>
        <v>185.86654574619993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112.48632462549664</v>
      </c>
      <c r="F152" s="13">
        <f t="shared" ref="F152:AD152" si="1">SUM(F$141, F$151, IF(AND(ISNUMBER(SEARCH($B$4,"AT|BE|CH|GB|IE|LT|LU|NL")),SUM(F$143:F$149)&gt;0),SUM(F$143:F$149)-SUM(F$27:F$33),0))</f>
        <v>170.67695368795117</v>
      </c>
      <c r="G152" s="13">
        <f t="shared" si="1"/>
        <v>120.50992519104479</v>
      </c>
      <c r="H152" s="13">
        <f t="shared" si="1"/>
        <v>37.948822354578624</v>
      </c>
      <c r="I152" s="13">
        <f t="shared" si="1"/>
        <v>51.101239376161963</v>
      </c>
      <c r="J152" s="13">
        <f t="shared" si="1"/>
        <v>61.208573965950833</v>
      </c>
      <c r="K152" s="13">
        <f t="shared" si="1"/>
        <v>80.6657529057033</v>
      </c>
      <c r="L152" s="13">
        <f t="shared" si="1"/>
        <v>4.7567539550799642</v>
      </c>
      <c r="M152" s="13">
        <f t="shared" si="1"/>
        <v>655.39611624153883</v>
      </c>
      <c r="N152" s="13">
        <f t="shared" si="1"/>
        <v>45.608008653287577</v>
      </c>
      <c r="O152" s="13">
        <f t="shared" si="1"/>
        <v>1.1528150601400173</v>
      </c>
      <c r="P152" s="13">
        <f t="shared" si="1"/>
        <v>1.3938287043778004</v>
      </c>
      <c r="Q152" s="13">
        <f t="shared" si="1"/>
        <v>2.0669626059291981</v>
      </c>
      <c r="R152" s="13">
        <f t="shared" si="1"/>
        <v>3.8162342381108627</v>
      </c>
      <c r="S152" s="13">
        <f t="shared" si="1"/>
        <v>8.6028776769228941</v>
      </c>
      <c r="T152" s="13">
        <f t="shared" si="1"/>
        <v>3.7804047083901984</v>
      </c>
      <c r="U152" s="13">
        <f t="shared" si="1"/>
        <v>2.9790708424704477</v>
      </c>
      <c r="V152" s="13">
        <f t="shared" si="1"/>
        <v>23.988606998308306</v>
      </c>
      <c r="W152" s="13">
        <f t="shared" si="1"/>
        <v>685.15947900191793</v>
      </c>
      <c r="X152" s="13">
        <f t="shared" si="1"/>
        <v>7.3704694084108429</v>
      </c>
      <c r="Y152" s="13">
        <f t="shared" si="1"/>
        <v>5.7066439915091038</v>
      </c>
      <c r="Z152" s="13">
        <f t="shared" si="1"/>
        <v>3.3880340357734506</v>
      </c>
      <c r="AA152" s="13">
        <f t="shared" si="1"/>
        <v>3.7165574338965151</v>
      </c>
      <c r="AB152" s="13">
        <f t="shared" si="1"/>
        <v>30.23635079991606</v>
      </c>
      <c r="AC152" s="13">
        <f t="shared" si="1"/>
        <v>5.3751707188660838</v>
      </c>
      <c r="AD152" s="13">
        <f t="shared" si="1"/>
        <v>21.046258139353498</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112.48632462549664</v>
      </c>
      <c r="F154" s="13">
        <f>SUM(F$141, F$153, -1 * IF(OR($B$6=2005,$B$6&gt;=2020),SUM(F$99:F$122),0), IF(AND(ISNUMBER(SEARCH($B$4,"AT|BE|CH|GB|IE|LT|LU|NL")),SUM(F$143:F$149)&gt;0),SUM(F$143:F$149)-SUM(F$27:F$33),0))</f>
        <v>170.67695368795117</v>
      </c>
      <c r="G154" s="13">
        <f>SUM(G$141, G$153, IF(AND(ISNUMBER(SEARCH($B$4,"AT|BE|CH|GB|IE|LT|LU|NL")),SUM(G$143:G$149)&gt;0),SUM(G$143:G$149)-SUM(G$27:G$33),0))</f>
        <v>120.50992519104479</v>
      </c>
      <c r="H154" s="13">
        <f>SUM(H$141, H$153, IF(AND(ISNUMBER(SEARCH($B$4,"AT|BE|CH|GB|IE|LT|LU|NL")),SUM(H$143:H$149)&gt;0),SUM(H$143:H$149)-SUM(H$27:H$33),0))</f>
        <v>37.948822354578624</v>
      </c>
      <c r="I154" s="13">
        <f t="shared" ref="I154:AD154" si="2">SUM(I$141, I$153, IF(AND(ISNUMBER(SEARCH($B$4,"AT|BE|CH|GB|IE|LT|LU|NL")),SUM(I$143:I$149)&gt;0),SUM(I$143:I$149)-SUM(I$27:I$33),0))</f>
        <v>51.101239376161963</v>
      </c>
      <c r="J154" s="13">
        <f t="shared" si="2"/>
        <v>61.208573965950833</v>
      </c>
      <c r="K154" s="13">
        <f t="shared" si="2"/>
        <v>80.6657529057033</v>
      </c>
      <c r="L154" s="13">
        <f t="shared" si="2"/>
        <v>4.7567539550799642</v>
      </c>
      <c r="M154" s="13">
        <f t="shared" si="2"/>
        <v>655.39611624153883</v>
      </c>
      <c r="N154" s="13">
        <f t="shared" si="2"/>
        <v>45.608008653287577</v>
      </c>
      <c r="O154" s="13">
        <f t="shared" si="2"/>
        <v>1.1528150601400173</v>
      </c>
      <c r="P154" s="13">
        <f t="shared" si="2"/>
        <v>1.3938287043778004</v>
      </c>
      <c r="Q154" s="13">
        <f t="shared" si="2"/>
        <v>2.0669626059291981</v>
      </c>
      <c r="R154" s="13">
        <f t="shared" si="2"/>
        <v>3.8162342381108627</v>
      </c>
      <c r="S154" s="13">
        <f t="shared" si="2"/>
        <v>8.6028776769228941</v>
      </c>
      <c r="T154" s="13">
        <f t="shared" si="2"/>
        <v>3.7804047083901984</v>
      </c>
      <c r="U154" s="13">
        <f t="shared" si="2"/>
        <v>2.9790708424704477</v>
      </c>
      <c r="V154" s="13">
        <f t="shared" si="2"/>
        <v>23.988606998308306</v>
      </c>
      <c r="W154" s="13">
        <f t="shared" si="2"/>
        <v>685.15947900191793</v>
      </c>
      <c r="X154" s="13">
        <f t="shared" si="2"/>
        <v>7.3704694084108429</v>
      </c>
      <c r="Y154" s="13">
        <f t="shared" si="2"/>
        <v>5.7066439915091038</v>
      </c>
      <c r="Z154" s="13">
        <f t="shared" si="2"/>
        <v>3.3880340357734506</v>
      </c>
      <c r="AA154" s="13">
        <f t="shared" si="2"/>
        <v>3.7165574338965151</v>
      </c>
      <c r="AB154" s="13">
        <f t="shared" si="2"/>
        <v>30.23635079991606</v>
      </c>
      <c r="AC154" s="13">
        <f t="shared" si="2"/>
        <v>5.3751707188660838</v>
      </c>
      <c r="AD154" s="13">
        <f t="shared" si="2"/>
        <v>21.046258139353498</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0.43276652735542498</v>
      </c>
      <c r="F157" s="22">
        <v>1.5111643084372958E-3</v>
      </c>
      <c r="G157" s="22">
        <v>0.1146051196041399</v>
      </c>
      <c r="H157" s="22" t="s">
        <v>395</v>
      </c>
      <c r="I157" s="22">
        <v>5.483887964705501E-3</v>
      </c>
      <c r="J157" s="22">
        <v>5.483887964705501E-3</v>
      </c>
      <c r="K157" s="22">
        <v>5.483887964705501E-3</v>
      </c>
      <c r="L157" s="22">
        <v>2.6322662230586404E-3</v>
      </c>
      <c r="M157" s="22">
        <v>0.14458603782523644</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568.51284554667541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0.16336498377885575</v>
      </c>
      <c r="F158" s="22">
        <v>5.2774030583888824E-4</v>
      </c>
      <c r="G158" s="22">
        <v>3.7113505994036011E-2</v>
      </c>
      <c r="H158" s="22" t="s">
        <v>395</v>
      </c>
      <c r="I158" s="22">
        <v>1.3096983456624188E-3</v>
      </c>
      <c r="J158" s="22">
        <v>1.3096983456624188E-3</v>
      </c>
      <c r="K158" s="22">
        <v>1.3096983456624188E-3</v>
      </c>
      <c r="L158" s="22">
        <v>6.2865520591796095E-4</v>
      </c>
      <c r="M158" s="22">
        <v>5.3456064356787042E-2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26.062674250059995</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0.19683313792780854</v>
      </c>
      <c r="F163" s="23">
        <v>3.5209999999999998E-2</v>
      </c>
      <c r="G163" s="23">
        <v>2.6759600000000002E-3</v>
      </c>
      <c r="H163" s="23">
        <v>3.02806E-3</v>
      </c>
      <c r="I163" s="23">
        <v>0.89881170747671357</v>
      </c>
      <c r="J163" s="23">
        <v>1.0985476424715388</v>
      </c>
      <c r="K163" s="23">
        <v>1.6977554474560146</v>
      </c>
      <c r="L163" s="23">
        <v>8.0893053672904225E-2</v>
      </c>
      <c r="M163" s="23">
        <v>7.0203819194251702</v>
      </c>
      <c r="N163" s="23" t="s">
        <v>395</v>
      </c>
      <c r="O163" s="23" t="s">
        <v>395</v>
      </c>
      <c r="P163" s="23" t="s">
        <v>395</v>
      </c>
      <c r="Q163" s="23" t="s">
        <v>395</v>
      </c>
      <c r="R163" s="23" t="s">
        <v>395</v>
      </c>
      <c r="S163" s="23" t="s">
        <v>395</v>
      </c>
      <c r="T163" s="23" t="s">
        <v>395</v>
      </c>
      <c r="U163" s="23" t="s">
        <v>395</v>
      </c>
      <c r="V163" s="23" t="s">
        <v>395</v>
      </c>
      <c r="W163" s="23">
        <v>0.49933983748706312</v>
      </c>
      <c r="X163" s="23">
        <v>2.9960390249223787E-2</v>
      </c>
      <c r="Y163" s="23">
        <v>3.9947186998965052E-2</v>
      </c>
      <c r="Z163" s="23">
        <v>1.6977554474560147E-2</v>
      </c>
      <c r="AA163" s="23">
        <v>1.1484816262202453E-2</v>
      </c>
      <c r="AB163" s="23">
        <v>9.8369947984951425E-2</v>
      </c>
      <c r="AC163" s="23">
        <v>8.7883811397723097E-3</v>
      </c>
      <c r="AD163" s="23">
        <v>5.9920780498447568E-2</v>
      </c>
      <c r="AE163" s="58"/>
      <c r="AF163" s="23" t="s">
        <v>392</v>
      </c>
      <c r="AG163" s="23" t="s">
        <v>392</v>
      </c>
      <c r="AH163" s="23" t="s">
        <v>392</v>
      </c>
      <c r="AI163" s="23" t="s">
        <v>392</v>
      </c>
      <c r="AJ163" s="23" t="s">
        <v>392</v>
      </c>
      <c r="AK163" s="23">
        <v>99.867967497412621</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143" priority="23" stopIfTrue="1" operator="equal">
      <formula>"NO"</formula>
    </cfRule>
    <cfRule type="cellIs" dxfId="142" priority="24" stopIfTrue="1" operator="equal">
      <formula>"NA"</formula>
    </cfRule>
    <cfRule type="cellIs" dxfId="141" priority="25" stopIfTrue="1" operator="equal">
      <formula>"IE"</formula>
    </cfRule>
    <cfRule type="cellIs" dxfId="140" priority="26" stopIfTrue="1" operator="equal">
      <formula>"NE"</formula>
    </cfRule>
  </conditionalFormatting>
  <conditionalFormatting sqref="AL37:AL38">
    <cfRule type="cellIs" dxfId="139" priority="17" stopIfTrue="1" operator="equal">
      <formula>"NO"</formula>
    </cfRule>
    <cfRule type="cellIs" dxfId="138" priority="18" stopIfTrue="1" operator="equal">
      <formula>"NA"</formula>
    </cfRule>
    <cfRule type="cellIs" dxfId="137" priority="19" stopIfTrue="1" operator="equal">
      <formula>"IE"</formula>
    </cfRule>
    <cfRule type="cellIs" dxfId="136" priority="20" stopIfTrue="1" operator="equal">
      <formula>"NE"</formula>
    </cfRule>
  </conditionalFormatting>
  <conditionalFormatting sqref="E14:AK89 E91:AK140">
    <cfRule type="cellIs" dxfId="135" priority="13" stopIfTrue="1" operator="equal">
      <formula>"NO"</formula>
    </cfRule>
    <cfRule type="cellIs" dxfId="134" priority="14" stopIfTrue="1" operator="equal">
      <formula>"NA"</formula>
    </cfRule>
    <cfRule type="cellIs" dxfId="133" priority="15" stopIfTrue="1" operator="equal">
      <formula>"IE"</formula>
    </cfRule>
    <cfRule type="cellIs" dxfId="132" priority="16" stopIfTrue="1" operator="equal">
      <formula>"NE"</formula>
    </cfRule>
  </conditionalFormatting>
  <conditionalFormatting sqref="E157:AD164 E143:AD149 E14:AD89 E91:AD141">
    <cfRule type="cellIs" dxfId="131" priority="12" operator="equal">
      <formula>0</formula>
    </cfRule>
  </conditionalFormatting>
  <conditionalFormatting sqref="AF14:AK89 AF91:AK140">
    <cfRule type="cellIs" dxfId="130" priority="11" operator="equal">
      <formula>0</formula>
    </cfRule>
  </conditionalFormatting>
  <conditionalFormatting sqref="E157:AD164 AF157:AK164 E143:AD149 AF143:AK149">
    <cfRule type="cellIs" dxfId="129" priority="10" operator="equal">
      <formula>0</formula>
    </cfRule>
  </conditionalFormatting>
  <conditionalFormatting sqref="AF37:AK38">
    <cfRule type="cellIs" dxfId="128" priority="9" operator="equal">
      <formula>0</formula>
    </cfRule>
  </conditionalFormatting>
  <conditionalFormatting sqref="E90:AL90">
    <cfRule type="cellIs" dxfId="127" priority="5" stopIfTrue="1" operator="equal">
      <formula>"NO"</formula>
    </cfRule>
    <cfRule type="cellIs" dxfId="126" priority="6" stopIfTrue="1" operator="equal">
      <formula>"NA"</formula>
    </cfRule>
    <cfRule type="cellIs" dxfId="125" priority="7" stopIfTrue="1" operator="equal">
      <formula>"IE"</formula>
    </cfRule>
    <cfRule type="cellIs" dxfId="124" priority="8" stopIfTrue="1" operator="equal">
      <formula>"NE"</formula>
    </cfRule>
  </conditionalFormatting>
  <conditionalFormatting sqref="E90:AD90">
    <cfRule type="cellIs" dxfId="123" priority="4" operator="equal">
      <formula>0</formula>
    </cfRule>
  </conditionalFormatting>
  <conditionalFormatting sqref="AF90:AK90">
    <cfRule type="cellIs" dxfId="122" priority="3" operator="equal">
      <formula>0</formula>
    </cfRule>
  </conditionalFormatting>
  <conditionalFormatting sqref="AL90">
    <cfRule type="cellIs" dxfId="121" priority="2" operator="equal">
      <formula>0</formula>
    </cfRule>
  </conditionalFormatting>
  <conditionalFormatting sqref="AF90:AL90">
    <cfRule type="cellIs" dxfId="120" priority="1" operator="equal">
      <formula>0</formula>
    </cfRule>
  </conditionalFormatting>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4"/>
  <dimension ref="A1:AL170"/>
  <sheetViews>
    <sheetView topLeftCell="A142" zoomScale="70" zoomScaleNormal="7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1994</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20.866223781633668</v>
      </c>
      <c r="F14" s="136">
        <v>0.16993368769214034</v>
      </c>
      <c r="G14" s="136">
        <v>60.660182967168602</v>
      </c>
      <c r="H14" s="136" t="s">
        <v>392</v>
      </c>
      <c r="I14" s="136">
        <v>5.0983777397326593</v>
      </c>
      <c r="J14" s="136">
        <v>6.1199438840597074</v>
      </c>
      <c r="K14" s="136">
        <v>8.1178710829644025</v>
      </c>
      <c r="L14" s="136">
        <v>0.12912102583297266</v>
      </c>
      <c r="M14" s="136">
        <v>2.6617465003098828</v>
      </c>
      <c r="N14" s="136">
        <v>18.553578914355228</v>
      </c>
      <c r="O14" s="136">
        <v>0.67833073826449219</v>
      </c>
      <c r="P14" s="136">
        <v>0.63048723726144384</v>
      </c>
      <c r="Q14" s="136">
        <v>1.1213688750552746</v>
      </c>
      <c r="R14" s="136">
        <v>0.51010571149826855</v>
      </c>
      <c r="S14" s="136">
        <v>0.36659252156662792</v>
      </c>
      <c r="T14" s="136">
        <v>1.4589741432517362</v>
      </c>
      <c r="U14" s="136">
        <v>2.3563221196017938</v>
      </c>
      <c r="V14" s="136">
        <v>3.2347174760250414</v>
      </c>
      <c r="W14" s="136">
        <v>598.65287531246429</v>
      </c>
      <c r="X14" s="136">
        <v>8.0049281371129125E-4</v>
      </c>
      <c r="Y14" s="136">
        <v>3.1376204406621867E-3</v>
      </c>
      <c r="Z14" s="136">
        <v>2.5655739735381549E-3</v>
      </c>
      <c r="AA14" s="136">
        <v>2.2476829725138908E-4</v>
      </c>
      <c r="AB14" s="136">
        <v>6.7284555251630211E-3</v>
      </c>
      <c r="AC14" s="136">
        <v>0.80296956781850959</v>
      </c>
      <c r="AD14" s="136">
        <v>0.90569050863036615</v>
      </c>
      <c r="AE14" s="137"/>
      <c r="AF14" s="138">
        <v>386.02040067856467</v>
      </c>
      <c r="AG14" s="138">
        <v>67107.199521633389</v>
      </c>
      <c r="AH14" s="138">
        <v>36319.575245399632</v>
      </c>
      <c r="AI14" s="138" t="s">
        <v>392</v>
      </c>
      <c r="AJ14" s="138" t="s">
        <v>392</v>
      </c>
      <c r="AK14" s="138" t="s">
        <v>385</v>
      </c>
      <c r="AL14" s="147" t="s">
        <v>397</v>
      </c>
    </row>
    <row r="15" spans="1:38" s="1" customFormat="1" ht="26.25" customHeight="1" thickBot="1" x14ac:dyDescent="0.25">
      <c r="A15" s="63" t="s">
        <v>53</v>
      </c>
      <c r="B15" s="63" t="s">
        <v>54</v>
      </c>
      <c r="C15" s="64" t="s">
        <v>55</v>
      </c>
      <c r="D15" s="65"/>
      <c r="E15" s="136">
        <v>3.8018516738960924</v>
      </c>
      <c r="F15" s="136">
        <v>1.9953883303635118</v>
      </c>
      <c r="G15" s="136">
        <v>11.250595652387744</v>
      </c>
      <c r="H15" s="136">
        <v>2.3158797254906292E-2</v>
      </c>
      <c r="I15" s="136">
        <v>0.23087148024907986</v>
      </c>
      <c r="J15" s="136">
        <v>0.25215669975414945</v>
      </c>
      <c r="K15" s="136">
        <v>0.25322096002394584</v>
      </c>
      <c r="L15" s="136">
        <v>4.2480352365830691E-2</v>
      </c>
      <c r="M15" s="136">
        <v>0.49695279144616872</v>
      </c>
      <c r="N15" s="136">
        <v>1.6941340281837792E-2</v>
      </c>
      <c r="O15" s="136">
        <v>1.3031800216798302E-3</v>
      </c>
      <c r="P15" s="136">
        <v>7.2978081214070481E-4</v>
      </c>
      <c r="Q15" s="136">
        <v>2.0850880346877279E-4</v>
      </c>
      <c r="R15" s="136" t="s">
        <v>394</v>
      </c>
      <c r="S15" s="136" t="s">
        <v>394</v>
      </c>
      <c r="T15" s="136">
        <v>1.824452030351762E-3</v>
      </c>
      <c r="U15" s="136" t="s">
        <v>394</v>
      </c>
      <c r="V15" s="136" t="s">
        <v>394</v>
      </c>
      <c r="W15" s="136">
        <v>4.5611300758794053</v>
      </c>
      <c r="X15" s="136" t="s">
        <v>395</v>
      </c>
      <c r="Y15" s="136" t="s">
        <v>395</v>
      </c>
      <c r="Z15" s="136" t="s">
        <v>395</v>
      </c>
      <c r="AA15" s="136" t="s">
        <v>395</v>
      </c>
      <c r="AB15" s="136">
        <v>0.26063600433596601</v>
      </c>
      <c r="AC15" s="136">
        <v>2.6063600433596599E-2</v>
      </c>
      <c r="AD15" s="136" t="s">
        <v>385</v>
      </c>
      <c r="AE15" s="137"/>
      <c r="AF15" s="138">
        <v>29818.253982853035</v>
      </c>
      <c r="AG15" s="138">
        <v>1081.8685260450054</v>
      </c>
      <c r="AH15" s="138">
        <v>10384.709878242364</v>
      </c>
      <c r="AI15" s="138" t="s">
        <v>392</v>
      </c>
      <c r="AJ15" s="138" t="s">
        <v>392</v>
      </c>
      <c r="AK15" s="138">
        <v>13.031800216798299</v>
      </c>
      <c r="AL15" s="147" t="s">
        <v>398</v>
      </c>
    </row>
    <row r="16" spans="1:38" s="1" customFormat="1" ht="26.25" customHeight="1" thickBot="1" x14ac:dyDescent="0.25">
      <c r="A16" s="63" t="s">
        <v>53</v>
      </c>
      <c r="B16" s="63" t="s">
        <v>56</v>
      </c>
      <c r="C16" s="64" t="s">
        <v>57</v>
      </c>
      <c r="D16" s="65"/>
      <c r="E16" s="136">
        <v>0.43033269756287268</v>
      </c>
      <c r="F16" s="136">
        <v>1.2498627155763209</v>
      </c>
      <c r="G16" s="136">
        <v>0.68945327011588142</v>
      </c>
      <c r="H16" s="136">
        <v>8.8617846836164832E-2</v>
      </c>
      <c r="I16" s="136">
        <v>0.4260339305666736</v>
      </c>
      <c r="J16" s="136">
        <v>0.71700681008157452</v>
      </c>
      <c r="K16" s="136">
        <v>1.0763269271079996</v>
      </c>
      <c r="L16" s="136">
        <v>0.20449628667200331</v>
      </c>
      <c r="M16" s="136">
        <v>12.269533603987648</v>
      </c>
      <c r="N16" s="136">
        <v>4.9781347257034465E-3</v>
      </c>
      <c r="O16" s="136">
        <v>2.2627885116833845E-4</v>
      </c>
      <c r="P16" s="136" t="s">
        <v>385</v>
      </c>
      <c r="Q16" s="136">
        <v>3.6204616186934152E-3</v>
      </c>
      <c r="R16" s="136">
        <v>8.1460386420601841E-3</v>
      </c>
      <c r="S16" s="136">
        <v>3.8467404698617532E-3</v>
      </c>
      <c r="T16" s="136">
        <v>2.036509660515046E-3</v>
      </c>
      <c r="U16" s="136">
        <v>4.073019321030092E-3</v>
      </c>
      <c r="V16" s="136">
        <v>1.7197192688793723E-2</v>
      </c>
      <c r="W16" s="136">
        <v>1.6699379216223378</v>
      </c>
      <c r="X16" s="136">
        <v>1.855486579580375E-2</v>
      </c>
      <c r="Y16" s="136">
        <v>2.2627885116833845E-4</v>
      </c>
      <c r="Z16" s="136">
        <v>6.7883655350501528E-5</v>
      </c>
      <c r="AA16" s="136">
        <v>4.5255770233667692E-5</v>
      </c>
      <c r="AB16" s="136">
        <v>1.8894284072556257E-2</v>
      </c>
      <c r="AC16" s="136" t="s">
        <v>385</v>
      </c>
      <c r="AD16" s="136" t="s">
        <v>385</v>
      </c>
      <c r="AE16" s="137"/>
      <c r="AF16" s="138" t="s">
        <v>392</v>
      </c>
      <c r="AG16" s="138">
        <v>7102.5030257884855</v>
      </c>
      <c r="AH16" s="138" t="s">
        <v>392</v>
      </c>
      <c r="AI16" s="138" t="s">
        <v>392</v>
      </c>
      <c r="AJ16" s="138" t="s">
        <v>392</v>
      </c>
      <c r="AK16" s="138">
        <v>2262.7885116833845</v>
      </c>
      <c r="AL16" s="147" t="s">
        <v>399</v>
      </c>
    </row>
    <row r="17" spans="1:38" s="2" customFormat="1" ht="26.25" customHeight="1" thickBot="1" x14ac:dyDescent="0.25">
      <c r="A17" s="63" t="s">
        <v>53</v>
      </c>
      <c r="B17" s="63" t="s">
        <v>58</v>
      </c>
      <c r="C17" s="64" t="s">
        <v>59</v>
      </c>
      <c r="D17" s="65"/>
      <c r="E17" s="136">
        <v>5.15783999143658</v>
      </c>
      <c r="F17" s="136">
        <v>3.64358095060653E-2</v>
      </c>
      <c r="G17" s="136">
        <v>4.408519259912441</v>
      </c>
      <c r="H17" s="136" t="s">
        <v>392</v>
      </c>
      <c r="I17" s="136">
        <v>3.677778593988247</v>
      </c>
      <c r="J17" s="136">
        <v>3.9440772410915339</v>
      </c>
      <c r="K17" s="136">
        <v>4.5648110859386666</v>
      </c>
      <c r="L17" s="136">
        <v>0.23496746096349819</v>
      </c>
      <c r="M17" s="136">
        <v>0.42265304987619795</v>
      </c>
      <c r="N17" s="136">
        <v>3.2729180296381125E-2</v>
      </c>
      <c r="O17" s="136">
        <v>8.575534493717207E-3</v>
      </c>
      <c r="P17" s="136">
        <v>1.9119490023173612E-2</v>
      </c>
      <c r="Q17" s="136">
        <v>9.2680162792289234E-3</v>
      </c>
      <c r="R17" s="136">
        <v>4.9708863352302728E-2</v>
      </c>
      <c r="S17" s="136">
        <v>8.6370421279520576E-2</v>
      </c>
      <c r="T17" s="136">
        <v>5.7437028133434827E-2</v>
      </c>
      <c r="U17" s="136">
        <v>0.23645555206111191</v>
      </c>
      <c r="V17" s="136">
        <v>0.19871131442459411</v>
      </c>
      <c r="W17" s="136">
        <v>2.9017158095569873E-2</v>
      </c>
      <c r="X17" s="136">
        <v>5.9253397643977618E-5</v>
      </c>
      <c r="Y17" s="136">
        <v>1.0439408716103111E-4</v>
      </c>
      <c r="Z17" s="136">
        <v>8.7056573042268966E-5</v>
      </c>
      <c r="AA17" s="136">
        <v>6.6015524591023342E-5</v>
      </c>
      <c r="AB17" s="136">
        <v>3.1671958243830101E-4</v>
      </c>
      <c r="AC17" s="136">
        <v>6.936868566451497E-2</v>
      </c>
      <c r="AD17" s="136">
        <v>4.5592237573051867E-3</v>
      </c>
      <c r="AE17" s="137"/>
      <c r="AF17" s="138">
        <v>5.9125666655949933</v>
      </c>
      <c r="AG17" s="138">
        <v>18745.058255202712</v>
      </c>
      <c r="AH17" s="138">
        <v>1445.5858368104848</v>
      </c>
      <c r="AI17" s="138" t="s">
        <v>392</v>
      </c>
      <c r="AJ17" s="138" t="s">
        <v>392</v>
      </c>
      <c r="AK17" s="138" t="s">
        <v>385</v>
      </c>
      <c r="AL17" s="147" t="s">
        <v>49</v>
      </c>
    </row>
    <row r="18" spans="1:38" s="2" customFormat="1" ht="26.25" customHeight="1" thickBot="1" x14ac:dyDescent="0.25">
      <c r="A18" s="63" t="s">
        <v>53</v>
      </c>
      <c r="B18" s="63" t="s">
        <v>60</v>
      </c>
      <c r="C18" s="64" t="s">
        <v>61</v>
      </c>
      <c r="D18" s="65"/>
      <c r="E18" s="136">
        <v>3.9791006444576844E-3</v>
      </c>
      <c r="F18" s="136">
        <v>7.4404401865949563E-5</v>
      </c>
      <c r="G18" s="136">
        <v>1.584289915020318E-4</v>
      </c>
      <c r="H18" s="136" t="s">
        <v>392</v>
      </c>
      <c r="I18" s="136">
        <v>2.2050647713610581E-4</v>
      </c>
      <c r="J18" s="136">
        <v>2.3901521657853936E-4</v>
      </c>
      <c r="K18" s="136">
        <v>2.8175755929939601E-4</v>
      </c>
      <c r="L18" s="136">
        <v>8.8202590854442338E-6</v>
      </c>
      <c r="M18" s="136">
        <v>1.4000217114730764E-3</v>
      </c>
      <c r="N18" s="136">
        <v>9.0954225440048268E-7</v>
      </c>
      <c r="O18" s="136">
        <v>7.4417093541857674E-8</v>
      </c>
      <c r="P18" s="136">
        <v>4.4650256125114608E-5</v>
      </c>
      <c r="Q18" s="136">
        <v>8.2685659490952979E-6</v>
      </c>
      <c r="R18" s="136">
        <v>1.0749135733823887E-6</v>
      </c>
      <c r="S18" s="136">
        <v>2.1498271467647774E-7</v>
      </c>
      <c r="T18" s="136">
        <v>1.0749135733823887E-6</v>
      </c>
      <c r="U18" s="136">
        <v>4.7957682504752724E-6</v>
      </c>
      <c r="V18" s="136">
        <v>6.0360531428395665E-5</v>
      </c>
      <c r="W18" s="136">
        <v>4.2996542935295545E-5</v>
      </c>
      <c r="X18" s="136">
        <v>5.9533674833486137E-5</v>
      </c>
      <c r="Y18" s="136">
        <v>2.397884125237636E-4</v>
      </c>
      <c r="Z18" s="136">
        <v>9.0954225440048272E-5</v>
      </c>
      <c r="AA18" s="136">
        <v>8.9300512250229216E-5</v>
      </c>
      <c r="AB18" s="136">
        <v>4.7957682504752726E-4</v>
      </c>
      <c r="AC18" s="136" t="s">
        <v>395</v>
      </c>
      <c r="AD18" s="136" t="s">
        <v>395</v>
      </c>
      <c r="AE18" s="137"/>
      <c r="AF18" s="138" t="s">
        <v>392</v>
      </c>
      <c r="AG18" s="138" t="s">
        <v>392</v>
      </c>
      <c r="AH18" s="138">
        <v>82.685659490952972</v>
      </c>
      <c r="AI18" s="138" t="s">
        <v>392</v>
      </c>
      <c r="AJ18" s="138" t="s">
        <v>392</v>
      </c>
      <c r="AK18" s="138" t="s">
        <v>385</v>
      </c>
      <c r="AL18" s="147" t="s">
        <v>49</v>
      </c>
    </row>
    <row r="19" spans="1:38" s="2" customFormat="1" ht="26.25" customHeight="1" thickBot="1" x14ac:dyDescent="0.25">
      <c r="A19" s="63" t="s">
        <v>53</v>
      </c>
      <c r="B19" s="63" t="s">
        <v>62</v>
      </c>
      <c r="C19" s="64" t="s">
        <v>63</v>
      </c>
      <c r="D19" s="65"/>
      <c r="E19" s="136">
        <v>0.71163871853621563</v>
      </c>
      <c r="F19" s="136">
        <v>3.7044040595331548E-2</v>
      </c>
      <c r="G19" s="136">
        <v>0.43381447524011979</v>
      </c>
      <c r="H19" s="136" t="s">
        <v>392</v>
      </c>
      <c r="I19" s="136">
        <v>3.0697605937894452E-2</v>
      </c>
      <c r="J19" s="136">
        <v>4.5617577692396667E-2</v>
      </c>
      <c r="K19" s="136">
        <v>6.7832252280891098E-2</v>
      </c>
      <c r="L19" s="136">
        <v>2.2758754815861192E-3</v>
      </c>
      <c r="M19" s="136">
        <v>0.18559032977935497</v>
      </c>
      <c r="N19" s="136">
        <v>0.60688470445035858</v>
      </c>
      <c r="O19" s="136">
        <v>8.8383136529639438E-3</v>
      </c>
      <c r="P19" s="136">
        <v>3.9910372827171907E-2</v>
      </c>
      <c r="Q19" s="136">
        <v>1.8726806681472329E-2</v>
      </c>
      <c r="R19" s="136">
        <v>6.0259931415219486E-2</v>
      </c>
      <c r="S19" s="136">
        <v>7.7982148642874657E-2</v>
      </c>
      <c r="T19" s="136">
        <v>5.908478030850435E-2</v>
      </c>
      <c r="U19" s="136">
        <v>8.5206103641733092E-3</v>
      </c>
      <c r="V19" s="136">
        <v>0.91057714919893917</v>
      </c>
      <c r="W19" s="136">
        <v>3.7813859966939383</v>
      </c>
      <c r="X19" s="136">
        <v>0.20905558134170799</v>
      </c>
      <c r="Y19" s="136">
        <v>0.29265242645192985</v>
      </c>
      <c r="Z19" s="136">
        <v>0.11496396595611021</v>
      </c>
      <c r="AA19" s="136">
        <v>9.1570571629694245E-2</v>
      </c>
      <c r="AB19" s="136">
        <v>0.87244506321224924</v>
      </c>
      <c r="AC19" s="136">
        <v>1.9178248823865769E-2</v>
      </c>
      <c r="AD19" s="136">
        <v>0.75622499499912987</v>
      </c>
      <c r="AE19" s="137"/>
      <c r="AF19" s="138">
        <v>522.41238330079216</v>
      </c>
      <c r="AG19" s="138">
        <v>4448.3823235242935</v>
      </c>
      <c r="AH19" s="138">
        <v>7862.9089324026972</v>
      </c>
      <c r="AI19" s="138" t="s">
        <v>392</v>
      </c>
      <c r="AJ19" s="138" t="s">
        <v>392</v>
      </c>
      <c r="AK19" s="138">
        <v>8.2101258916403523</v>
      </c>
      <c r="AL19" s="147" t="s">
        <v>398</v>
      </c>
    </row>
    <row r="20" spans="1:38" s="2" customFormat="1" ht="26.25" customHeight="1" thickBot="1" x14ac:dyDescent="0.25">
      <c r="A20" s="63" t="s">
        <v>53</v>
      </c>
      <c r="B20" s="63" t="s">
        <v>64</v>
      </c>
      <c r="C20" s="64" t="s">
        <v>65</v>
      </c>
      <c r="D20" s="65"/>
      <c r="E20" s="136">
        <v>3.3568270790922012</v>
      </c>
      <c r="F20" s="136">
        <v>3.2634978425714077E-2</v>
      </c>
      <c r="G20" s="136">
        <v>12.808850746714647</v>
      </c>
      <c r="H20" s="136" t="s">
        <v>392</v>
      </c>
      <c r="I20" s="136">
        <v>0.20141555855074814</v>
      </c>
      <c r="J20" s="136">
        <v>0.22749923146781059</v>
      </c>
      <c r="K20" s="136">
        <v>0.30320148265811514</v>
      </c>
      <c r="L20" s="136">
        <v>4.137851596656323E-2</v>
      </c>
      <c r="M20" s="136">
        <v>5.6252405360473441</v>
      </c>
      <c r="N20" s="136">
        <v>3.6507855529278675E-2</v>
      </c>
      <c r="O20" s="136">
        <v>4.1479257023328692E-3</v>
      </c>
      <c r="P20" s="136">
        <v>2.3498727402062207E-2</v>
      </c>
      <c r="Q20" s="136">
        <v>1.2961788120796057E-2</v>
      </c>
      <c r="R20" s="136">
        <v>4.2839441531853796E-2</v>
      </c>
      <c r="S20" s="136">
        <v>2.9446223274146074E-2</v>
      </c>
      <c r="T20" s="136">
        <v>0.13335771097644028</v>
      </c>
      <c r="U20" s="136">
        <v>0.2102527481449096</v>
      </c>
      <c r="V20" s="136">
        <v>0.13822627855042777</v>
      </c>
      <c r="W20" s="136">
        <v>0.11179476802553251</v>
      </c>
      <c r="X20" s="136">
        <v>4.3189480670024257E-4</v>
      </c>
      <c r="Y20" s="136">
        <v>1.2968828065649683E-3</v>
      </c>
      <c r="Z20" s="136">
        <v>6.1920478064698156E-4</v>
      </c>
      <c r="AA20" s="136">
        <v>3.2031033998797568E-4</v>
      </c>
      <c r="AB20" s="136">
        <v>2.6682927339001686E-3</v>
      </c>
      <c r="AC20" s="136">
        <v>8.3821507841125728E-2</v>
      </c>
      <c r="AD20" s="136">
        <v>2.5219212349030531E-2</v>
      </c>
      <c r="AE20" s="137"/>
      <c r="AF20" s="138">
        <v>422.18736504106539</v>
      </c>
      <c r="AG20" s="138">
        <v>6065.2362789232202</v>
      </c>
      <c r="AH20" s="138">
        <v>3720.1057608362444</v>
      </c>
      <c r="AI20" s="138">
        <v>8633.0588140960081</v>
      </c>
      <c r="AJ20" s="138" t="s">
        <v>392</v>
      </c>
      <c r="AK20" s="138" t="s">
        <v>385</v>
      </c>
      <c r="AL20" s="147" t="s">
        <v>49</v>
      </c>
    </row>
    <row r="21" spans="1:38" s="2" customFormat="1" ht="26.25" customHeight="1" thickBot="1" x14ac:dyDescent="0.25">
      <c r="A21" s="63" t="s">
        <v>53</v>
      </c>
      <c r="B21" s="63" t="s">
        <v>66</v>
      </c>
      <c r="C21" s="64" t="s">
        <v>67</v>
      </c>
      <c r="D21" s="65"/>
      <c r="E21" s="136">
        <v>0.7759573394570537</v>
      </c>
      <c r="F21" s="136">
        <v>5.1767052749046222E-2</v>
      </c>
      <c r="G21" s="136">
        <v>0.86975504976981122</v>
      </c>
      <c r="H21" s="136">
        <v>7.4745829648086423E-3</v>
      </c>
      <c r="I21" s="136">
        <v>6.480438103513371E-2</v>
      </c>
      <c r="J21" s="136">
        <v>0.10345596139766958</v>
      </c>
      <c r="K21" s="136">
        <v>0.17271174329492894</v>
      </c>
      <c r="L21" s="136">
        <v>9.3623356732576782E-3</v>
      </c>
      <c r="M21" s="136">
        <v>0.41836054807476453</v>
      </c>
      <c r="N21" s="136">
        <v>6.0725083662791515E-2</v>
      </c>
      <c r="O21" s="136">
        <v>1.2118155639196215E-3</v>
      </c>
      <c r="P21" s="136">
        <v>8.5784050277634694E-3</v>
      </c>
      <c r="Q21" s="136">
        <v>2.7264331735659211E-3</v>
      </c>
      <c r="R21" s="136">
        <v>6.9416199876078727E-3</v>
      </c>
      <c r="S21" s="136">
        <v>8.1189905192381936E-3</v>
      </c>
      <c r="T21" s="136">
        <v>5.982440837369464E-3</v>
      </c>
      <c r="U21" s="136">
        <v>1.406450905473965E-3</v>
      </c>
      <c r="V21" s="136">
        <v>0.12571379277230377</v>
      </c>
      <c r="W21" s="136">
        <v>9.9066981237705992E-2</v>
      </c>
      <c r="X21" s="136">
        <v>2.8161953963905449E-2</v>
      </c>
      <c r="Y21" s="136">
        <v>6.0803439711474193E-2</v>
      </c>
      <c r="Z21" s="136">
        <v>2.1693948031532465E-2</v>
      </c>
      <c r="AA21" s="136">
        <v>1.9062544424971104E-2</v>
      </c>
      <c r="AB21" s="136">
        <v>0.12972188613188321</v>
      </c>
      <c r="AC21" s="136">
        <v>4.2952093450175156E-4</v>
      </c>
      <c r="AD21" s="136">
        <v>7.5814661914389958E-2</v>
      </c>
      <c r="AE21" s="137"/>
      <c r="AF21" s="138">
        <v>490.82112066325857</v>
      </c>
      <c r="AG21" s="138">
        <v>445.95779758347032</v>
      </c>
      <c r="AH21" s="138">
        <v>9206.9899185509948</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5.6675221852660131</v>
      </c>
      <c r="F22" s="136">
        <v>7.4031327202223371E-2</v>
      </c>
      <c r="G22" s="136">
        <v>0.65863795456731189</v>
      </c>
      <c r="H22" s="136" t="s">
        <v>392</v>
      </c>
      <c r="I22" s="136">
        <v>2.4473178422842124E-2</v>
      </c>
      <c r="J22" s="136">
        <v>3.4451904452129575E-2</v>
      </c>
      <c r="K22" s="136">
        <v>3.8580248635371163E-2</v>
      </c>
      <c r="L22" s="136">
        <v>1.9009208820561653E-3</v>
      </c>
      <c r="M22" s="136">
        <v>11.363998194318725</v>
      </c>
      <c r="N22" s="136">
        <v>0.2116065</v>
      </c>
      <c r="O22" s="136">
        <v>1.7274000000000001E-2</v>
      </c>
      <c r="P22" s="136">
        <v>0.10580325</v>
      </c>
      <c r="Q22" s="136">
        <v>5.7220124999999997E-2</v>
      </c>
      <c r="R22" s="136">
        <v>8.8529250000000004E-2</v>
      </c>
      <c r="S22" s="136">
        <v>0.13970347499999999</v>
      </c>
      <c r="T22" s="136">
        <v>0.10580325</v>
      </c>
      <c r="U22" s="136">
        <v>5.4629024999999998E-2</v>
      </c>
      <c r="V22" s="136">
        <v>0.91552199999999995</v>
      </c>
      <c r="W22" s="136">
        <v>8.8529249999999993E-3</v>
      </c>
      <c r="X22" s="136">
        <v>1.4035124999999999E-5</v>
      </c>
      <c r="Y22" s="136">
        <v>6.0459000000000001E-4</v>
      </c>
      <c r="Z22" s="136">
        <v>1.6626225000000001E-4</v>
      </c>
      <c r="AA22" s="136">
        <v>9.2847750000000012E-5</v>
      </c>
      <c r="AB22" s="136">
        <v>8.7773512500000008E-4</v>
      </c>
      <c r="AC22" s="136">
        <v>9.9325500000000001E-3</v>
      </c>
      <c r="AD22" s="136">
        <v>0.22240275000000001</v>
      </c>
      <c r="AE22" s="137"/>
      <c r="AF22" s="138">
        <v>573.41976315429076</v>
      </c>
      <c r="AG22" s="138">
        <v>6442.7234319645004</v>
      </c>
      <c r="AH22" s="138">
        <v>10751.321829899889</v>
      </c>
      <c r="AI22" s="138">
        <v>95.989571999999995</v>
      </c>
      <c r="AJ22" s="138">
        <v>17.523327164819975</v>
      </c>
      <c r="AK22" s="138" t="s">
        <v>385</v>
      </c>
      <c r="AL22" s="147" t="s">
        <v>49</v>
      </c>
    </row>
    <row r="23" spans="1:38" s="2" customFormat="1" ht="26.25" customHeight="1" thickBot="1" x14ac:dyDescent="0.25">
      <c r="A23" s="63" t="s">
        <v>70</v>
      </c>
      <c r="B23" s="67" t="s">
        <v>363</v>
      </c>
      <c r="C23" s="64" t="s">
        <v>359</v>
      </c>
      <c r="D23" s="110"/>
      <c r="E23" s="136">
        <v>0.4873782233333333</v>
      </c>
      <c r="F23" s="136">
        <v>8.6815476666666669E-2</v>
      </c>
      <c r="G23" s="136">
        <v>3.3006666666666665E-4</v>
      </c>
      <c r="H23" s="136">
        <v>1.2401333333333334E-4</v>
      </c>
      <c r="I23" s="136">
        <v>3.0822523333333334E-2</v>
      </c>
      <c r="J23" s="136">
        <v>3.0822523333333334E-2</v>
      </c>
      <c r="K23" s="136">
        <v>3.0822523333333334E-2</v>
      </c>
      <c r="L23" s="136">
        <v>1.8953026666666664E-2</v>
      </c>
      <c r="M23" s="136">
        <v>1.6995268933333332</v>
      </c>
      <c r="N23" s="136" t="s">
        <v>395</v>
      </c>
      <c r="O23" s="136">
        <v>1.6503333333333332E-4</v>
      </c>
      <c r="P23" s="136" t="s">
        <v>395</v>
      </c>
      <c r="Q23" s="136" t="s">
        <v>395</v>
      </c>
      <c r="R23" s="136">
        <v>8.2516666666666676E-4</v>
      </c>
      <c r="S23" s="136">
        <v>2.8055666666666663E-2</v>
      </c>
      <c r="T23" s="136">
        <v>1.1552333333333335E-3</v>
      </c>
      <c r="U23" s="136">
        <v>1.6503333333333332E-4</v>
      </c>
      <c r="V23" s="136">
        <v>1.6503333333333335E-2</v>
      </c>
      <c r="W23" s="136" t="s">
        <v>395</v>
      </c>
      <c r="X23" s="136">
        <v>5.1513333333333335E-4</v>
      </c>
      <c r="Y23" s="136">
        <v>8.0513333333333324E-4</v>
      </c>
      <c r="Z23" s="136" t="s">
        <v>395</v>
      </c>
      <c r="AA23" s="136" t="s">
        <v>395</v>
      </c>
      <c r="AB23" s="136">
        <v>1.3202666666666666E-3</v>
      </c>
      <c r="AC23" s="136" t="s">
        <v>395</v>
      </c>
      <c r="AD23" s="136" t="s">
        <v>395</v>
      </c>
      <c r="AE23" s="137"/>
      <c r="AF23" s="136">
        <v>702.25892365638185</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2.5602845356947097</v>
      </c>
      <c r="F24" s="136">
        <v>0.12177754177918096</v>
      </c>
      <c r="G24" s="136">
        <v>2.351149662338532</v>
      </c>
      <c r="H24" s="136">
        <v>2.6835457020247384E-2</v>
      </c>
      <c r="I24" s="136">
        <v>0.69568737749640652</v>
      </c>
      <c r="J24" s="136">
        <v>0.94998093420352192</v>
      </c>
      <c r="K24" s="136">
        <v>1.4600797426489036</v>
      </c>
      <c r="L24" s="136">
        <v>0.10606873246050541</v>
      </c>
      <c r="M24" s="136">
        <v>3.6886317226963596</v>
      </c>
      <c r="N24" s="136">
        <v>8.0700426191072996E-3</v>
      </c>
      <c r="O24" s="136">
        <v>2.3172746466489816E-3</v>
      </c>
      <c r="P24" s="136">
        <v>3.5571423638660988E-3</v>
      </c>
      <c r="Q24" s="136">
        <v>4.9848940805577472E-3</v>
      </c>
      <c r="R24" s="136">
        <v>5.1570026849954119E-3</v>
      </c>
      <c r="S24" s="136">
        <v>3.6856442740287446E-3</v>
      </c>
      <c r="T24" s="136">
        <v>0.1105110830849529</v>
      </c>
      <c r="U24" s="136">
        <v>7.4606535648161932E-3</v>
      </c>
      <c r="V24" s="136">
        <v>9.9666375484148223E-2</v>
      </c>
      <c r="W24" s="136">
        <v>3.5576990371586723E-2</v>
      </c>
      <c r="X24" s="136">
        <v>1.2102739666772404E-3</v>
      </c>
      <c r="Y24" s="136">
        <v>2.0513207463267111E-3</v>
      </c>
      <c r="Z24" s="136">
        <v>6.8187929653450901E-4</v>
      </c>
      <c r="AA24" s="136">
        <v>5.2153264089172815E-4</v>
      </c>
      <c r="AB24" s="136">
        <v>4.4650066504301885E-3</v>
      </c>
      <c r="AC24" s="136">
        <v>8.8235071392108073E-3</v>
      </c>
      <c r="AD24" s="136">
        <v>4.9070547334166522E-3</v>
      </c>
      <c r="AE24" s="137"/>
      <c r="AF24" s="138">
        <v>425.68389891773074</v>
      </c>
      <c r="AG24" s="138">
        <v>2304.951661232958</v>
      </c>
      <c r="AH24" s="138">
        <v>20035.942269780633</v>
      </c>
      <c r="AI24" s="138">
        <v>1140.9897987886866</v>
      </c>
      <c r="AJ24" s="138" t="s">
        <v>392</v>
      </c>
      <c r="AK24" s="138" t="s">
        <v>392</v>
      </c>
      <c r="AL24" s="147" t="s">
        <v>49</v>
      </c>
    </row>
    <row r="25" spans="1:38" s="2" customFormat="1" ht="26.25" customHeight="1" thickBot="1" x14ac:dyDescent="0.25">
      <c r="A25" s="63" t="s">
        <v>73</v>
      </c>
      <c r="B25" s="67" t="s">
        <v>74</v>
      </c>
      <c r="C25" s="69" t="s">
        <v>75</v>
      </c>
      <c r="D25" s="65"/>
      <c r="E25" s="136">
        <v>7.3199137733433894E-2</v>
      </c>
      <c r="F25" s="136">
        <v>8.3395652099729908E-4</v>
      </c>
      <c r="G25" s="136">
        <v>1.9399961513101881E-2</v>
      </c>
      <c r="H25" s="136" t="s">
        <v>395</v>
      </c>
      <c r="I25" s="136">
        <v>4.9101192680653686E-4</v>
      </c>
      <c r="J25" s="136">
        <v>4.9101192680653686E-4</v>
      </c>
      <c r="K25" s="136">
        <v>4.9101192680653686E-4</v>
      </c>
      <c r="L25" s="136">
        <v>2.2873298471911595E-4</v>
      </c>
      <c r="M25" s="136">
        <v>4.8696611979952592E-2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88.962700000526652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5.8000865374110477E-2</v>
      </c>
      <c r="F26" s="136">
        <v>4.8725636454915875E-4</v>
      </c>
      <c r="G26" s="136">
        <v>1.6219050675790523E-2</v>
      </c>
      <c r="H26" s="136" t="s">
        <v>395</v>
      </c>
      <c r="I26" s="136">
        <v>3.2275290377798994E-4</v>
      </c>
      <c r="J26" s="136">
        <v>3.2383724924241593E-4</v>
      </c>
      <c r="K26" s="136">
        <v>3.2383724924241593E-4</v>
      </c>
      <c r="L26" s="136">
        <v>1.5544187963635966E-4</v>
      </c>
      <c r="M26" s="136">
        <v>1.4238313770100082E-2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10.506359670621201</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13.20189524229831</v>
      </c>
      <c r="F27" s="136">
        <v>18.892668094840531</v>
      </c>
      <c r="G27" s="136">
        <v>0.52784375562184693</v>
      </c>
      <c r="H27" s="136">
        <v>4.1052108075187783E-2</v>
      </c>
      <c r="I27" s="136">
        <v>0.46473967882479456</v>
      </c>
      <c r="J27" s="136">
        <v>0.46473967882479456</v>
      </c>
      <c r="K27" s="136">
        <v>0.46473967882479456</v>
      </c>
      <c r="L27" s="136">
        <v>0.25033156067758783</v>
      </c>
      <c r="M27" s="136">
        <v>190.76871501677118</v>
      </c>
      <c r="N27" s="136">
        <v>6.967414498566832</v>
      </c>
      <c r="O27" s="136">
        <v>2.9295616694215059E-3</v>
      </c>
      <c r="P27" s="136">
        <v>4.7129648293508996E-3</v>
      </c>
      <c r="Q27" s="136">
        <v>1.5703096833957392E-4</v>
      </c>
      <c r="R27" s="136">
        <v>1.8974053934872309E-2</v>
      </c>
      <c r="S27" s="136">
        <v>0.59340189877199334</v>
      </c>
      <c r="T27" s="136">
        <v>2.4840566004817221E-2</v>
      </c>
      <c r="U27" s="136">
        <v>1.0716231533588964E-4</v>
      </c>
      <c r="V27" s="136">
        <v>0.40408995179860452</v>
      </c>
      <c r="W27" s="136">
        <v>0.28991239999999996</v>
      </c>
      <c r="X27" s="136">
        <v>5.6198422588000004E-3</v>
      </c>
      <c r="Y27" s="136">
        <v>8.2650949216999999E-3</v>
      </c>
      <c r="Z27" s="136">
        <v>4.2314475289000003E-3</v>
      </c>
      <c r="AA27" s="136">
        <v>8.6206319073000009E-3</v>
      </c>
      <c r="AB27" s="136">
        <v>2.6737016616699999E-2</v>
      </c>
      <c r="AC27" s="136">
        <v>2.002133E-4</v>
      </c>
      <c r="AD27" s="136">
        <v>4.9442199999999999E-5</v>
      </c>
      <c r="AE27" s="137"/>
      <c r="AF27" s="138">
        <v>25285.301073729199</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2.5471239552714149</v>
      </c>
      <c r="F28" s="136">
        <v>0.69915152786154633</v>
      </c>
      <c r="G28" s="136">
        <v>0.23516856434983535</v>
      </c>
      <c r="H28" s="136">
        <v>4.6130300277371864E-3</v>
      </c>
      <c r="I28" s="136">
        <v>0.3549892770038644</v>
      </c>
      <c r="J28" s="136">
        <v>0.3549892770038644</v>
      </c>
      <c r="K28" s="136">
        <v>0.3549892770038644</v>
      </c>
      <c r="L28" s="136">
        <v>0.2009618146532165</v>
      </c>
      <c r="M28" s="136">
        <v>8.1307602924986337</v>
      </c>
      <c r="N28" s="136">
        <v>0.3051983368021145</v>
      </c>
      <c r="O28" s="136">
        <v>1.3310049442707571E-4</v>
      </c>
      <c r="P28" s="136">
        <v>7.2668602831441574E-4</v>
      </c>
      <c r="Q28" s="136">
        <v>1.6570422812228855E-5</v>
      </c>
      <c r="R28" s="136">
        <v>4.1099852403875302E-3</v>
      </c>
      <c r="S28" s="136">
        <v>0.12635189465045407</v>
      </c>
      <c r="T28" s="136">
        <v>5.2191055245618739E-3</v>
      </c>
      <c r="U28" s="136">
        <v>1.4465611968705057E-5</v>
      </c>
      <c r="V28" s="136">
        <v>7.5181073082712047E-2</v>
      </c>
      <c r="W28" s="136">
        <v>7.4700899999999987E-2</v>
      </c>
      <c r="X28" s="136">
        <v>2.0380207595000004E-3</v>
      </c>
      <c r="Y28" s="136">
        <v>2.3359816283000001E-3</v>
      </c>
      <c r="Z28" s="136">
        <v>1.7724676318000001E-3</v>
      </c>
      <c r="AA28" s="136">
        <v>1.9905259466000001E-3</v>
      </c>
      <c r="AB28" s="136">
        <v>8.1369959662000012E-3</v>
      </c>
      <c r="AC28" s="136">
        <v>2.52297E-5</v>
      </c>
      <c r="AD28" s="136">
        <v>7.4671E-6</v>
      </c>
      <c r="AE28" s="137"/>
      <c r="AF28" s="138">
        <v>5283.7878630595997</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19.804782617272387</v>
      </c>
      <c r="F29" s="136">
        <v>2.0250974962897863</v>
      </c>
      <c r="G29" s="136">
        <v>1.0187187863821856</v>
      </c>
      <c r="H29" s="136">
        <v>6.5131891611889745E-3</v>
      </c>
      <c r="I29" s="136">
        <v>0.77429603660139235</v>
      </c>
      <c r="J29" s="136">
        <v>0.77429603660139235</v>
      </c>
      <c r="K29" s="136">
        <v>0.77429603660139235</v>
      </c>
      <c r="L29" s="136">
        <v>0.39931525001672341</v>
      </c>
      <c r="M29" s="136">
        <v>5.558396287836489</v>
      </c>
      <c r="N29" s="136">
        <v>0.20049983761041115</v>
      </c>
      <c r="O29" s="136">
        <v>1.0736179406626007E-4</v>
      </c>
      <c r="P29" s="136">
        <v>2.5978497594619466E-3</v>
      </c>
      <c r="Q29" s="136">
        <v>5.0892616914298725E-5</v>
      </c>
      <c r="R29" s="136">
        <v>1.6063220041614455E-2</v>
      </c>
      <c r="S29" s="136">
        <v>0.49201539078676187</v>
      </c>
      <c r="T29" s="136">
        <v>2.0264652276634529E-2</v>
      </c>
      <c r="U29" s="136">
        <v>4.9511242789355881E-5</v>
      </c>
      <c r="V29" s="136">
        <v>0.2923274449778126</v>
      </c>
      <c r="W29" s="136">
        <v>0.14329239999999999</v>
      </c>
      <c r="X29" s="136">
        <v>2.0470364679999998E-3</v>
      </c>
      <c r="Y29" s="136">
        <v>1.2395943057200001E-2</v>
      </c>
      <c r="Z29" s="136">
        <v>1.38516134347E-2</v>
      </c>
      <c r="AA29" s="136">
        <v>3.1842789501999999E-3</v>
      </c>
      <c r="AB29" s="136">
        <v>3.1478871910100001E-2</v>
      </c>
      <c r="AC29" s="136">
        <v>4.0474099999999999E-5</v>
      </c>
      <c r="AD29" s="136">
        <v>2.53038E-5</v>
      </c>
      <c r="AE29" s="137"/>
      <c r="AF29" s="138">
        <v>20507.822630447299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9.2769046106650654E-2</v>
      </c>
      <c r="F30" s="136">
        <v>1.0962412017497591</v>
      </c>
      <c r="G30" s="136">
        <v>9.0932577087459339E-3</v>
      </c>
      <c r="H30" s="136">
        <v>7.2454903259480869E-4</v>
      </c>
      <c r="I30" s="136">
        <v>2.1130039674066865E-2</v>
      </c>
      <c r="J30" s="136">
        <v>2.1130039674066865E-2</v>
      </c>
      <c r="K30" s="136">
        <v>2.1130039674066865E-2</v>
      </c>
      <c r="L30" s="136">
        <v>3.2933323665330335E-3</v>
      </c>
      <c r="M30" s="136">
        <v>5.9918434715043052</v>
      </c>
      <c r="N30" s="136">
        <v>0.19125045292856052</v>
      </c>
      <c r="O30" s="136">
        <v>8.7473276070384971E-5</v>
      </c>
      <c r="P30" s="136">
        <v>1.1840035126239855E-4</v>
      </c>
      <c r="Q30" s="136">
        <v>1.1953501187071451E-5</v>
      </c>
      <c r="R30" s="136">
        <v>4.3407496650964988E-4</v>
      </c>
      <c r="S30" s="136">
        <v>1.348267736018156E-2</v>
      </c>
      <c r="T30" s="136">
        <v>5.6981241250533019E-4</v>
      </c>
      <c r="U30" s="136">
        <v>5.5459521378493998E-6</v>
      </c>
      <c r="V30" s="136">
        <v>0.14474895270775326</v>
      </c>
      <c r="W30" s="136">
        <v>1.0267200000000001E-2</v>
      </c>
      <c r="X30" s="136">
        <v>1.38398935E-4</v>
      </c>
      <c r="Y30" s="136">
        <v>2.2931429400000001E-4</v>
      </c>
      <c r="Z30" s="136">
        <v>9.2962681000000012E-5</v>
      </c>
      <c r="AA30" s="136">
        <v>2.650233902E-4</v>
      </c>
      <c r="AB30" s="136">
        <v>7.2569930020000006E-4</v>
      </c>
      <c r="AC30" s="136">
        <v>1.0267300000000001E-5</v>
      </c>
      <c r="AD30" s="136">
        <v>7.5094999999999998E-6</v>
      </c>
      <c r="AE30" s="137"/>
      <c r="AF30" s="138">
        <v>578.30718867480005</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3.9177467712486442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0.150026014641577</v>
      </c>
      <c r="J32" s="136">
        <v>0.28231630273016284</v>
      </c>
      <c r="K32" s="136">
        <v>0.36869017255464059</v>
      </c>
      <c r="L32" s="136">
        <v>1.5452679508082431E-2</v>
      </c>
      <c r="M32" s="136" t="s">
        <v>385</v>
      </c>
      <c r="N32" s="136">
        <v>0.39614363363591731</v>
      </c>
      <c r="O32" s="136">
        <v>1.815091955814105E-3</v>
      </c>
      <c r="P32" s="136" t="s">
        <v>395</v>
      </c>
      <c r="Q32" s="136">
        <v>1.1931794013908166E-12</v>
      </c>
      <c r="R32" s="136">
        <v>0.14700127836335156</v>
      </c>
      <c r="S32" s="136">
        <v>3.2204342393351735</v>
      </c>
      <c r="T32" s="136">
        <v>2.3116963939891159E-2</v>
      </c>
      <c r="U32" s="136">
        <v>3.0005202928315398E-3</v>
      </c>
      <c r="V32" s="136">
        <v>1.1931794013908155</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11905.505041848901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8.4691764685701026E-2</v>
      </c>
      <c r="J33" s="136">
        <v>0.15683660126981686</v>
      </c>
      <c r="K33" s="136">
        <v>0.31367320253963371</v>
      </c>
      <c r="L33" s="136">
        <v>3.3249359469201176E-3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11905.505041848901</v>
      </c>
      <c r="AL33" s="147" t="s">
        <v>382</v>
      </c>
    </row>
    <row r="34" spans="1:38" s="2" customFormat="1" ht="26.25" customHeight="1" thickBot="1" x14ac:dyDescent="0.25">
      <c r="A34" s="63" t="s">
        <v>70</v>
      </c>
      <c r="B34" s="63" t="s">
        <v>93</v>
      </c>
      <c r="C34" s="64" t="s">
        <v>94</v>
      </c>
      <c r="D34" s="65"/>
      <c r="E34" s="136">
        <v>3.1147082685069005</v>
      </c>
      <c r="F34" s="136">
        <v>0.27640063833124212</v>
      </c>
      <c r="G34" s="136">
        <v>1.1888199498117939E-3</v>
      </c>
      <c r="H34" s="136">
        <v>4.1608698243412795E-4</v>
      </c>
      <c r="I34" s="136">
        <v>8.1434166562107904E-2</v>
      </c>
      <c r="J34" s="136">
        <v>8.5595036386449164E-2</v>
      </c>
      <c r="K34" s="136">
        <v>9.0350316185696361E-2</v>
      </c>
      <c r="L34" s="136">
        <v>5.2932208265370137E-2</v>
      </c>
      <c r="M34" s="136">
        <v>0.63601867314930982</v>
      </c>
      <c r="N34" s="136" t="s">
        <v>395</v>
      </c>
      <c r="O34" s="136">
        <v>5.9440997490589696E-4</v>
      </c>
      <c r="P34" s="136" t="s">
        <v>395</v>
      </c>
      <c r="Q34" s="136" t="s">
        <v>395</v>
      </c>
      <c r="R34" s="136">
        <v>2.9720498745294853E-3</v>
      </c>
      <c r="S34" s="136">
        <v>0.10104969573400249</v>
      </c>
      <c r="T34" s="136">
        <v>4.1608698243412803E-3</v>
      </c>
      <c r="U34" s="136">
        <v>5.9440997490589696E-4</v>
      </c>
      <c r="V34" s="136">
        <v>5.9440997490589703E-2</v>
      </c>
      <c r="W34" s="136">
        <v>5.9440997490589707E-3</v>
      </c>
      <c r="X34" s="136">
        <v>1.7832299247176912E-3</v>
      </c>
      <c r="Y34" s="136">
        <v>2.9720498745294853E-3</v>
      </c>
      <c r="Z34" s="136">
        <v>2.2112051066499371E-6</v>
      </c>
      <c r="AA34" s="136">
        <v>5.111925784190715E-7</v>
      </c>
      <c r="AB34" s="136">
        <v>4.7580021969322456E-3</v>
      </c>
      <c r="AC34" s="136">
        <v>4.755279799247176E-4</v>
      </c>
      <c r="AD34" s="136">
        <v>0.59440997490589709</v>
      </c>
      <c r="AE34" s="137"/>
      <c r="AF34" s="138">
        <v>2526.2429999999999</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1.0620771322236948</v>
      </c>
      <c r="F36" s="136">
        <v>3.6161516481765146E-2</v>
      </c>
      <c r="G36" s="136">
        <v>0.26786308505011214</v>
      </c>
      <c r="H36" s="136">
        <v>9.375207976753926E-5</v>
      </c>
      <c r="I36" s="136">
        <v>7.5001663814031408E-2</v>
      </c>
      <c r="J36" s="136">
        <v>8.3037556365534781E-2</v>
      </c>
      <c r="K36" s="136">
        <v>8.3037556365534781E-2</v>
      </c>
      <c r="L36" s="136">
        <v>9.964506763864173E-3</v>
      </c>
      <c r="M36" s="136">
        <v>9.9109341468541501E-2</v>
      </c>
      <c r="N36" s="136">
        <v>2.4107677654510093E-3</v>
      </c>
      <c r="O36" s="136">
        <v>2.6786308505011216E-4</v>
      </c>
      <c r="P36" s="136">
        <v>2.6786308505011216E-4</v>
      </c>
      <c r="Q36" s="136">
        <v>9.1073448917038148E-3</v>
      </c>
      <c r="R36" s="136">
        <v>9.6430710618040372E-3</v>
      </c>
      <c r="S36" s="136">
        <v>1.6741442815632009E-2</v>
      </c>
      <c r="T36" s="136">
        <v>0.42858093608017944</v>
      </c>
      <c r="U36" s="136">
        <v>2.8125623930261778E-3</v>
      </c>
      <c r="V36" s="136">
        <v>1.607178510300673E-2</v>
      </c>
      <c r="W36" s="136">
        <v>6.2947824986776357E-4</v>
      </c>
      <c r="X36" s="136">
        <v>4.0179462757516823E-4</v>
      </c>
      <c r="Y36" s="136">
        <v>6.6965771262528055E-4</v>
      </c>
      <c r="Z36" s="136">
        <v>4.982253381932087E-7</v>
      </c>
      <c r="AA36" s="136">
        <v>1.1518112657154825E-7</v>
      </c>
      <c r="AB36" s="136">
        <v>1.0720657466652137E-3</v>
      </c>
      <c r="AC36" s="136">
        <v>1.8750415953507854E-3</v>
      </c>
      <c r="AD36" s="136">
        <v>7.6340979239281964E-3</v>
      </c>
      <c r="AE36" s="137"/>
      <c r="AF36" s="138">
        <v>568.72946002218168</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3.125554210367544</v>
      </c>
      <c r="F37" s="136">
        <v>0.12269633533294115</v>
      </c>
      <c r="G37" s="136">
        <v>8.5923053520988953E-4</v>
      </c>
      <c r="H37" s="136" t="s">
        <v>385</v>
      </c>
      <c r="I37" s="136">
        <v>1.091444679947061E-4</v>
      </c>
      <c r="J37" s="136">
        <v>1.091444679947061E-4</v>
      </c>
      <c r="K37" s="136">
        <v>1.091444679947061E-4</v>
      </c>
      <c r="L37" s="136">
        <v>4.3657787197882448E-6</v>
      </c>
      <c r="M37" s="136">
        <v>0.36593899153479548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17542.673245592756</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2.7399319625286429</v>
      </c>
      <c r="F39" s="136">
        <v>0.22690014357555094</v>
      </c>
      <c r="G39" s="136">
        <v>2.1779542087154478</v>
      </c>
      <c r="H39" s="136" t="s">
        <v>392</v>
      </c>
      <c r="I39" s="136">
        <v>0.83228555148976391</v>
      </c>
      <c r="J39" s="136">
        <v>1.0056741993887772</v>
      </c>
      <c r="K39" s="136">
        <v>1.4803628216705031</v>
      </c>
      <c r="L39" s="136">
        <v>7.0902557328676813E-2</v>
      </c>
      <c r="M39" s="136">
        <v>4.3207755422452765</v>
      </c>
      <c r="N39" s="136">
        <v>0.38174970599287045</v>
      </c>
      <c r="O39" s="136">
        <v>1.8078135048443553E-2</v>
      </c>
      <c r="P39" s="136">
        <v>2.0204472479095674E-2</v>
      </c>
      <c r="Q39" s="136">
        <v>1.322534551429096E-2</v>
      </c>
      <c r="R39" s="136">
        <v>5.8537517549592945E-2</v>
      </c>
      <c r="S39" s="136">
        <v>5.5398162243563004E-2</v>
      </c>
      <c r="T39" s="136">
        <v>6.5910866058910833E-2</v>
      </c>
      <c r="U39" s="136">
        <v>5.2315418881791207E-3</v>
      </c>
      <c r="V39" s="136">
        <v>1.053566516303678</v>
      </c>
      <c r="W39" s="136">
        <v>0.7285551344550969</v>
      </c>
      <c r="X39" s="136">
        <v>0.16681699431079799</v>
      </c>
      <c r="Y39" s="136">
        <v>0.22425167123222825</v>
      </c>
      <c r="Z39" s="136">
        <v>9.8941130319201306E-2</v>
      </c>
      <c r="AA39" s="136">
        <v>8.1835880679572218E-2</v>
      </c>
      <c r="AB39" s="136">
        <v>0.57184567654179963</v>
      </c>
      <c r="AC39" s="136">
        <v>6.4657587065208464E-3</v>
      </c>
      <c r="AD39" s="136">
        <v>0.37636402719855294</v>
      </c>
      <c r="AE39" s="137"/>
      <c r="AF39" s="138">
        <v>373.04385854446156</v>
      </c>
      <c r="AG39" s="138">
        <v>3736.7766390615816</v>
      </c>
      <c r="AH39" s="138">
        <v>43006.118642852365</v>
      </c>
      <c r="AI39" s="138">
        <v>223.70720480135441</v>
      </c>
      <c r="AJ39" s="138" t="s">
        <v>392</v>
      </c>
      <c r="AK39" s="138" t="s">
        <v>385</v>
      </c>
      <c r="AL39" s="147" t="s">
        <v>49</v>
      </c>
    </row>
    <row r="40" spans="1:38" s="2" customFormat="1" ht="26.25" customHeight="1" thickBot="1" x14ac:dyDescent="0.25">
      <c r="A40" s="63" t="s">
        <v>70</v>
      </c>
      <c r="B40" s="63" t="s">
        <v>105</v>
      </c>
      <c r="C40" s="64" t="s">
        <v>361</v>
      </c>
      <c r="D40" s="65"/>
      <c r="E40" s="136">
        <v>0.12235875</v>
      </c>
      <c r="F40" s="136">
        <v>1.266375E-2</v>
      </c>
      <c r="G40" s="136">
        <v>7.4999999999999993E-5</v>
      </c>
      <c r="H40" s="136">
        <v>3.0000000000000001E-5</v>
      </c>
      <c r="I40" s="136">
        <v>7.8899999999999994E-3</v>
      </c>
      <c r="J40" s="136">
        <v>7.8899999999999994E-3</v>
      </c>
      <c r="K40" s="136">
        <v>7.8899999999999994E-3</v>
      </c>
      <c r="L40" s="136">
        <v>4.8974999999999999E-3</v>
      </c>
      <c r="M40" s="136">
        <v>4.0402500000000001E-2</v>
      </c>
      <c r="N40" s="136" t="s">
        <v>395</v>
      </c>
      <c r="O40" s="136">
        <v>3.7499999999999997E-5</v>
      </c>
      <c r="P40" s="136" t="s">
        <v>395</v>
      </c>
      <c r="Q40" s="136" t="s">
        <v>395</v>
      </c>
      <c r="R40" s="136">
        <v>1.875E-4</v>
      </c>
      <c r="S40" s="136">
        <v>6.3749999999999996E-3</v>
      </c>
      <c r="T40" s="136">
        <v>2.6250000000000004E-4</v>
      </c>
      <c r="U40" s="136">
        <v>3.7499999999999997E-5</v>
      </c>
      <c r="V40" s="136">
        <v>3.7499999999999999E-3</v>
      </c>
      <c r="W40" s="136" t="s">
        <v>395</v>
      </c>
      <c r="X40" s="136">
        <v>1.125E-4</v>
      </c>
      <c r="Y40" s="136">
        <v>1.875E-4</v>
      </c>
      <c r="Z40" s="136" t="s">
        <v>395</v>
      </c>
      <c r="AA40" s="136" t="s">
        <v>395</v>
      </c>
      <c r="AB40" s="136">
        <v>3.0000000000000003E-4</v>
      </c>
      <c r="AC40" s="136" t="s">
        <v>395</v>
      </c>
      <c r="AD40" s="136" t="s">
        <v>395</v>
      </c>
      <c r="AE40" s="137"/>
      <c r="AF40" s="138">
        <v>159.24071618037152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3.7626937835279204</v>
      </c>
      <c r="F41" s="136">
        <v>74.828530904288939</v>
      </c>
      <c r="G41" s="136">
        <v>14.040879123500524</v>
      </c>
      <c r="H41" s="136">
        <v>0.67663326865111306</v>
      </c>
      <c r="I41" s="136">
        <v>40.983439204533582</v>
      </c>
      <c r="J41" s="136">
        <v>41.667168031197676</v>
      </c>
      <c r="K41" s="136">
        <v>45.516399046909129</v>
      </c>
      <c r="L41" s="136">
        <v>3.1243356732351493</v>
      </c>
      <c r="M41" s="136">
        <v>379.07880582962196</v>
      </c>
      <c r="N41" s="136">
        <v>0.57669338863605091</v>
      </c>
      <c r="O41" s="136">
        <v>0.10911922165659203</v>
      </c>
      <c r="P41" s="136">
        <v>0.19144614088887096</v>
      </c>
      <c r="Q41" s="136">
        <v>0.31546402447998589</v>
      </c>
      <c r="R41" s="136">
        <v>1.3888285901691337</v>
      </c>
      <c r="S41" s="136">
        <v>0.26362238712671604</v>
      </c>
      <c r="T41" s="136">
        <v>0.18349587343100135</v>
      </c>
      <c r="U41" s="136">
        <v>7.5797613349514778E-2</v>
      </c>
      <c r="V41" s="136">
        <v>3.2806878192672846</v>
      </c>
      <c r="W41" s="136">
        <v>5.3546714062814154</v>
      </c>
      <c r="X41" s="136">
        <v>7.2823542265354373</v>
      </c>
      <c r="Y41" s="136">
        <v>4.9923180759313697</v>
      </c>
      <c r="Z41" s="136">
        <v>3.0725945840922808</v>
      </c>
      <c r="AA41" s="136">
        <v>3.8480307921406744</v>
      </c>
      <c r="AB41" s="136">
        <v>19.195297678699763</v>
      </c>
      <c r="AC41" s="136">
        <v>4.0435559479102983</v>
      </c>
      <c r="AD41" s="136">
        <v>0.31984777176302337</v>
      </c>
      <c r="AE41" s="137"/>
      <c r="AF41" s="138">
        <v>1288</v>
      </c>
      <c r="AG41" s="138">
        <v>23127.774016613424</v>
      </c>
      <c r="AH41" s="138">
        <v>37485.05201345891</v>
      </c>
      <c r="AI41" s="138">
        <v>9987.7438944451605</v>
      </c>
      <c r="AJ41" s="138" t="s">
        <v>392</v>
      </c>
      <c r="AK41" s="138" t="s">
        <v>385</v>
      </c>
      <c r="AL41" s="147" t="s">
        <v>49</v>
      </c>
    </row>
    <row r="42" spans="1:38" s="2" customFormat="1" ht="26.25" customHeight="1" thickBot="1" x14ac:dyDescent="0.25">
      <c r="A42" s="63" t="s">
        <v>70</v>
      </c>
      <c r="B42" s="63" t="s">
        <v>107</v>
      </c>
      <c r="C42" s="64" t="s">
        <v>108</v>
      </c>
      <c r="D42" s="65"/>
      <c r="E42" s="136">
        <v>6.9729373200000014E-2</v>
      </c>
      <c r="F42" s="136">
        <v>3.9600550800000009E-2</v>
      </c>
      <c r="G42" s="136">
        <v>7.0632000000000024E-5</v>
      </c>
      <c r="H42" s="136">
        <v>2.1118400000000004E-5</v>
      </c>
      <c r="I42" s="136">
        <v>3.9578172000000007E-3</v>
      </c>
      <c r="J42" s="136">
        <v>3.9578172000000007E-3</v>
      </c>
      <c r="K42" s="136">
        <v>3.9578172000000007E-3</v>
      </c>
      <c r="L42" s="136">
        <v>2.2971568000000001E-3</v>
      </c>
      <c r="M42" s="136">
        <v>1.3928613168000001</v>
      </c>
      <c r="N42" s="136" t="s">
        <v>395</v>
      </c>
      <c r="O42" s="136">
        <v>3.5316000000000005E-5</v>
      </c>
      <c r="P42" s="136" t="s">
        <v>395</v>
      </c>
      <c r="Q42" s="136" t="s">
        <v>395</v>
      </c>
      <c r="R42" s="136">
        <v>1.7658000000000005E-4</v>
      </c>
      <c r="S42" s="136">
        <v>6.0037200000000006E-3</v>
      </c>
      <c r="T42" s="136">
        <v>2.4721200000000002E-4</v>
      </c>
      <c r="U42" s="136">
        <v>3.5316000000000005E-5</v>
      </c>
      <c r="V42" s="136">
        <v>3.5316000000000002E-3</v>
      </c>
      <c r="W42" s="136" t="s">
        <v>395</v>
      </c>
      <c r="X42" s="136">
        <v>1.2378400000000002E-4</v>
      </c>
      <c r="Y42" s="136">
        <v>1.5874400000000002E-4</v>
      </c>
      <c r="Z42" s="136" t="s">
        <v>395</v>
      </c>
      <c r="AA42" s="136" t="s">
        <v>395</v>
      </c>
      <c r="AB42" s="136">
        <v>2.8252800000000004E-4</v>
      </c>
      <c r="AC42" s="136" t="s">
        <v>395</v>
      </c>
      <c r="AD42" s="136" t="s">
        <v>395</v>
      </c>
      <c r="AE42" s="137"/>
      <c r="AF42" s="138">
        <v>151.26481826492235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0.11029087340061665</v>
      </c>
      <c r="F43" s="136">
        <v>2.8551724096030184E-2</v>
      </c>
      <c r="G43" s="136">
        <v>0.14858760993197137</v>
      </c>
      <c r="H43" s="136" t="s">
        <v>395</v>
      </c>
      <c r="I43" s="136">
        <v>3.1112027848854824E-2</v>
      </c>
      <c r="J43" s="136">
        <v>7.1027426452652642E-2</v>
      </c>
      <c r="K43" s="136">
        <v>0.15535343813407632</v>
      </c>
      <c r="L43" s="136">
        <v>4.488666881728917E-3</v>
      </c>
      <c r="M43" s="136">
        <v>0.28174177583561949</v>
      </c>
      <c r="N43" s="136">
        <v>5.4806514692262609E-2</v>
      </c>
      <c r="O43" s="136">
        <v>7.9786157279947232E-4</v>
      </c>
      <c r="P43" s="136">
        <v>2.2212132767487252E-3</v>
      </c>
      <c r="Q43" s="136">
        <v>1.5005380534175612E-3</v>
      </c>
      <c r="R43" s="136">
        <v>4.7556318943904243E-3</v>
      </c>
      <c r="S43" s="136">
        <v>8.0739930230999506E-3</v>
      </c>
      <c r="T43" s="136">
        <v>9.7908335805695877E-3</v>
      </c>
      <c r="U43" s="136">
        <v>6.015259169149693E-4</v>
      </c>
      <c r="V43" s="136">
        <v>8.2156259929759515E-2</v>
      </c>
      <c r="W43" s="136">
        <v>0.10448785456381357</v>
      </c>
      <c r="X43" s="136">
        <v>2.5795439746646522E-2</v>
      </c>
      <c r="Y43" s="136">
        <v>3.3663747371657643E-2</v>
      </c>
      <c r="Z43" s="136">
        <v>1.3285052863761483E-2</v>
      </c>
      <c r="AA43" s="136">
        <v>1.0616181221014213E-2</v>
      </c>
      <c r="AB43" s="136">
        <v>8.3360421203079876E-2</v>
      </c>
      <c r="AC43" s="136">
        <v>1.8504012955618471E-4</v>
      </c>
      <c r="AD43" s="136">
        <v>5.051559454618041E-2</v>
      </c>
      <c r="AE43" s="137"/>
      <c r="AF43" s="138">
        <v>46.438812509472839</v>
      </c>
      <c r="AG43" s="138">
        <v>208.64950859903001</v>
      </c>
      <c r="AH43" s="138">
        <v>1031.890019605507</v>
      </c>
      <c r="AI43" s="138">
        <v>73.722663059135911</v>
      </c>
      <c r="AJ43" s="138" t="s">
        <v>392</v>
      </c>
      <c r="AK43" s="138" t="s">
        <v>385</v>
      </c>
      <c r="AL43" s="147" t="s">
        <v>49</v>
      </c>
    </row>
    <row r="44" spans="1:38" s="2" customFormat="1" ht="26.25" customHeight="1" thickBot="1" x14ac:dyDescent="0.25">
      <c r="A44" s="63" t="s">
        <v>70</v>
      </c>
      <c r="B44" s="63" t="s">
        <v>111</v>
      </c>
      <c r="C44" s="64" t="s">
        <v>112</v>
      </c>
      <c r="D44" s="65"/>
      <c r="E44" s="136">
        <v>3.9283236896152349</v>
      </c>
      <c r="F44" s="136">
        <v>0.56779839363387818</v>
      </c>
      <c r="G44" s="136">
        <v>2.4234195276275454E-3</v>
      </c>
      <c r="H44" s="136">
        <v>9.3325008704840196E-4</v>
      </c>
      <c r="I44" s="136">
        <v>0.21594439698042622</v>
      </c>
      <c r="J44" s="136">
        <v>0.21594439698042622</v>
      </c>
      <c r="K44" s="136">
        <v>0.21594439698042622</v>
      </c>
      <c r="L44" s="136">
        <v>0.12466149236598875</v>
      </c>
      <c r="M44" s="136">
        <v>8.2421360850833558</v>
      </c>
      <c r="N44" s="136" t="s">
        <v>395</v>
      </c>
      <c r="O44" s="136">
        <v>1.2117097638137725E-3</v>
      </c>
      <c r="P44" s="136" t="s">
        <v>395</v>
      </c>
      <c r="Q44" s="136" t="s">
        <v>395</v>
      </c>
      <c r="R44" s="136">
        <v>6.0585488190688626E-3</v>
      </c>
      <c r="S44" s="136">
        <v>0.20599065984834133</v>
      </c>
      <c r="T44" s="136">
        <v>8.4819683466964089E-3</v>
      </c>
      <c r="U44" s="136">
        <v>1.2117097638137725E-3</v>
      </c>
      <c r="V44" s="136">
        <v>0.12117097638137725</v>
      </c>
      <c r="W44" s="136" t="s">
        <v>395</v>
      </c>
      <c r="X44" s="136">
        <v>3.7254236014478579E-3</v>
      </c>
      <c r="Y44" s="136">
        <v>5.9682545090623228E-3</v>
      </c>
      <c r="Z44" s="136" t="s">
        <v>395</v>
      </c>
      <c r="AA44" s="136" t="s">
        <v>395</v>
      </c>
      <c r="AB44" s="136">
        <v>9.6936781105101816E-3</v>
      </c>
      <c r="AC44" s="136" t="s">
        <v>395</v>
      </c>
      <c r="AD44" s="136" t="s">
        <v>395</v>
      </c>
      <c r="AE44" s="137"/>
      <c r="AF44" s="138">
        <v>5152</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0.18382351027646876</v>
      </c>
      <c r="F46" s="136">
        <v>6.7200417403350072E-3</v>
      </c>
      <c r="G46" s="136">
        <v>0.31928765252574925</v>
      </c>
      <c r="H46" s="136">
        <v>5.2484951869637576E-3</v>
      </c>
      <c r="I46" s="136">
        <v>3.8037932761508207E-2</v>
      </c>
      <c r="J46" s="136">
        <v>5.0706016889710333E-2</v>
      </c>
      <c r="K46" s="136">
        <v>9.6069658026522259E-2</v>
      </c>
      <c r="L46" s="136">
        <v>2.5233577318857945E-3</v>
      </c>
      <c r="M46" s="136">
        <v>0.22217723195173339</v>
      </c>
      <c r="N46" s="136">
        <v>0.17972903027388926</v>
      </c>
      <c r="O46" s="136">
        <v>2.2290466065785454E-3</v>
      </c>
      <c r="P46" s="136">
        <v>1.1824459549643349E-2</v>
      </c>
      <c r="Q46" s="136">
        <v>6.1248804062858063E-3</v>
      </c>
      <c r="R46" s="136">
        <v>2.1649339120339322E-2</v>
      </c>
      <c r="S46" s="136">
        <v>2.2107359040821114E-2</v>
      </c>
      <c r="T46" s="136">
        <v>2.5960266878616928E-2</v>
      </c>
      <c r="U46" s="136">
        <v>2.8165917817872125E-3</v>
      </c>
      <c r="V46" s="136">
        <v>0.2704390630649407</v>
      </c>
      <c r="W46" s="136">
        <v>0.26061273796769979</v>
      </c>
      <c r="X46" s="136">
        <v>5.3719122648634689E-2</v>
      </c>
      <c r="Y46" s="136">
        <v>7.0364759581596048E-2</v>
      </c>
      <c r="Z46" s="136">
        <v>2.9961019519661826E-2</v>
      </c>
      <c r="AA46" s="136">
        <v>2.2958914407346407E-2</v>
      </c>
      <c r="AB46" s="136">
        <v>0.17700381615723887</v>
      </c>
      <c r="AC46" s="136">
        <v>8.7276987873571822E-4</v>
      </c>
      <c r="AD46" s="136">
        <v>0.23646472222117526</v>
      </c>
      <c r="AE46" s="137"/>
      <c r="AF46" s="138">
        <v>9.9084510662413319</v>
      </c>
      <c r="AG46" s="138">
        <v>317.29314839491417</v>
      </c>
      <c r="AH46" s="138">
        <v>1890.3277452644638</v>
      </c>
      <c r="AI46" s="138">
        <v>201.75214523356925</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11.234400000000001</v>
      </c>
      <c r="G48" s="136" t="s">
        <v>385</v>
      </c>
      <c r="H48" s="136" t="s">
        <v>385</v>
      </c>
      <c r="I48" s="136">
        <v>0.14979200000000001</v>
      </c>
      <c r="J48" s="136">
        <v>1.0485440000000001</v>
      </c>
      <c r="K48" s="136">
        <v>2.2094320000000001</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3.7448000000000001</v>
      </c>
      <c r="AL48" s="147" t="s">
        <v>400</v>
      </c>
    </row>
    <row r="49" spans="1:38" s="2" customFormat="1" ht="26.25" customHeight="1" thickBot="1" x14ac:dyDescent="0.25">
      <c r="A49" s="63" t="s">
        <v>119</v>
      </c>
      <c r="B49" s="63" t="s">
        <v>122</v>
      </c>
      <c r="C49" s="64" t="s">
        <v>123</v>
      </c>
      <c r="D49" s="65"/>
      <c r="E49" s="136">
        <v>1.7560800000000001E-3</v>
      </c>
      <c r="F49" s="136">
        <v>1.5024240000000001E-2</v>
      </c>
      <c r="G49" s="136">
        <v>1.5609600000000001E-3</v>
      </c>
      <c r="H49" s="136">
        <v>7.2194400000000006E-3</v>
      </c>
      <c r="I49" s="136">
        <v>0.11902320000000001</v>
      </c>
      <c r="J49" s="136">
        <v>0.2848752</v>
      </c>
      <c r="K49" s="136">
        <v>0.67706640000000007</v>
      </c>
      <c r="L49" s="136">
        <v>5.8321368000000005E-2</v>
      </c>
      <c r="M49" s="136">
        <v>0.89755200000000002</v>
      </c>
      <c r="N49" s="136">
        <v>0.741456</v>
      </c>
      <c r="O49" s="136">
        <v>1.3658400000000001E-2</v>
      </c>
      <c r="P49" s="136">
        <v>2.3414400000000002E-2</v>
      </c>
      <c r="Q49" s="136">
        <v>2.5365599999999999E-2</v>
      </c>
      <c r="R49" s="136">
        <v>0.33170400000000005</v>
      </c>
      <c r="S49" s="136">
        <v>9.3657600000000008E-2</v>
      </c>
      <c r="T49" s="136">
        <v>0.23414399999999999</v>
      </c>
      <c r="U49" s="136">
        <v>3.1219200000000003E-2</v>
      </c>
      <c r="V49" s="136">
        <v>0.42926400000000003</v>
      </c>
      <c r="W49" s="136">
        <v>5.8536000000000001</v>
      </c>
      <c r="X49" s="136">
        <v>0.31219200000000003</v>
      </c>
      <c r="Y49" s="136">
        <v>0.39024000000000003</v>
      </c>
      <c r="Z49" s="136">
        <v>0.19512000000000002</v>
      </c>
      <c r="AA49" s="136">
        <v>0.13658400000000001</v>
      </c>
      <c r="AB49" s="136">
        <v>1.0341360000000002</v>
      </c>
      <c r="AC49" s="136" t="s">
        <v>395</v>
      </c>
      <c r="AD49" s="136" t="s">
        <v>395</v>
      </c>
      <c r="AE49" s="137"/>
      <c r="AF49" s="138" t="s">
        <v>385</v>
      </c>
      <c r="AG49" s="138" t="s">
        <v>385</v>
      </c>
      <c r="AH49" s="138" t="s">
        <v>385</v>
      </c>
      <c r="AI49" s="138" t="s">
        <v>385</v>
      </c>
      <c r="AJ49" s="138" t="s">
        <v>385</v>
      </c>
      <c r="AK49" s="138">
        <v>1.9512</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1.035819</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13.648209999999999</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2.4528654000000004E-2</v>
      </c>
      <c r="O52" s="136">
        <v>2.4528654000000004E-2</v>
      </c>
      <c r="P52" s="136">
        <v>2.4528654000000004E-2</v>
      </c>
      <c r="Q52" s="136">
        <v>2.4528654000000004E-2</v>
      </c>
      <c r="R52" s="136">
        <v>2.4528654000000004E-2</v>
      </c>
      <c r="S52" s="136">
        <v>2.4528654000000004E-2</v>
      </c>
      <c r="T52" s="136">
        <v>2.4528654000000004E-2</v>
      </c>
      <c r="U52" s="136">
        <v>2.4528654000000004E-2</v>
      </c>
      <c r="V52" s="136">
        <v>2.4528654000000004E-2</v>
      </c>
      <c r="W52" s="136">
        <v>2.7414378E-2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4.8095400000000001</v>
      </c>
      <c r="AL52" s="147" t="s">
        <v>404</v>
      </c>
    </row>
    <row r="53" spans="1:38" s="2" customFormat="1" ht="26.25" customHeight="1" thickBot="1" x14ac:dyDescent="0.25">
      <c r="A53" s="63" t="s">
        <v>119</v>
      </c>
      <c r="B53" s="67" t="s">
        <v>129</v>
      </c>
      <c r="C53" s="69" t="s">
        <v>130</v>
      </c>
      <c r="D53" s="66"/>
      <c r="E53" s="136" t="s">
        <v>385</v>
      </c>
      <c r="F53" s="136">
        <v>2.608548837982033</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1.3042744189910165</v>
      </c>
      <c r="AL53" s="147" t="s">
        <v>405</v>
      </c>
    </row>
    <row r="54" spans="1:38" s="2" customFormat="1" ht="37.5" customHeight="1" thickBot="1" x14ac:dyDescent="0.25">
      <c r="A54" s="63" t="s">
        <v>119</v>
      </c>
      <c r="B54" s="67" t="s">
        <v>131</v>
      </c>
      <c r="C54" s="69" t="s">
        <v>132</v>
      </c>
      <c r="D54" s="66"/>
      <c r="E54" s="136" t="s">
        <v>385</v>
      </c>
      <c r="F54" s="136">
        <v>0.90510970400000001</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80193.399999999994</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5.8864565931700516E-2</v>
      </c>
      <c r="J57" s="136">
        <v>0.13886266316679149</v>
      </c>
      <c r="K57" s="136">
        <v>0.34180333801831525</v>
      </c>
      <c r="L57" s="136">
        <v>1.7659369779510154E-3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2159.25</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5.8861877979506424E-3</v>
      </c>
      <c r="J58" s="136">
        <v>7.0634242186941892E-2</v>
      </c>
      <c r="K58" s="136">
        <v>0.58861870443741326</v>
      </c>
      <c r="L58" s="136">
        <v>2.7076463870572955E-5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765</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8.4650621301728499E-2</v>
      </c>
      <c r="J59" s="136">
        <v>8.8371527732573701E-2</v>
      </c>
      <c r="K59" s="136">
        <v>9.3022660771130222E-2</v>
      </c>
      <c r="L59" s="136">
        <v>5.248338520707167E-5</v>
      </c>
      <c r="M59" s="136" t="s">
        <v>394</v>
      </c>
      <c r="N59" s="136">
        <v>0.26486499507714828</v>
      </c>
      <c r="O59" s="136">
        <v>5.4725265984403521E-3</v>
      </c>
      <c r="P59" s="136">
        <v>6.9199049999999981E-4</v>
      </c>
      <c r="Q59" s="136">
        <v>1.3225272612897514E-2</v>
      </c>
      <c r="R59" s="136">
        <v>1.6873623678524418E-2</v>
      </c>
      <c r="S59" s="136">
        <v>1.6146444999999997E-3</v>
      </c>
      <c r="T59" s="136">
        <v>1.0945053196880704E-2</v>
      </c>
      <c r="U59" s="136">
        <v>6.8406582480504394E-2</v>
      </c>
      <c r="V59" s="136">
        <v>8.5345494999999966E-2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230.66349999999994</v>
      </c>
      <c r="AL59" s="147" t="s">
        <v>410</v>
      </c>
    </row>
    <row r="60" spans="1:38" s="2" customFormat="1" ht="26.25" customHeight="1" thickBot="1" x14ac:dyDescent="0.25">
      <c r="A60" s="63" t="s">
        <v>53</v>
      </c>
      <c r="B60" s="71" t="s">
        <v>142</v>
      </c>
      <c r="C60" s="64" t="s">
        <v>143</v>
      </c>
      <c r="D60" s="110"/>
      <c r="E60" s="136">
        <v>8.2061430605907884E-3</v>
      </c>
      <c r="F60" s="136">
        <v>1.6669313923656483E-4</v>
      </c>
      <c r="G60" s="136">
        <v>6.9297557679759035E-3</v>
      </c>
      <c r="H60" s="136" t="s">
        <v>385</v>
      </c>
      <c r="I60" s="136">
        <v>1.8185991117655109E-3</v>
      </c>
      <c r="J60" s="136">
        <v>2.1818485481311066E-2</v>
      </c>
      <c r="K60" s="136">
        <v>0.18181395131018685</v>
      </c>
      <c r="L60" s="136" t="s">
        <v>385</v>
      </c>
      <c r="M60" s="136">
        <v>2.2379028133448258E-2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18.132876333592559</v>
      </c>
      <c r="AG60" s="138">
        <v>25.557861647359999</v>
      </c>
      <c r="AH60" s="138">
        <v>16.499697174113919</v>
      </c>
      <c r="AI60" s="138" t="s">
        <v>392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2.0105468909358569E-2</v>
      </c>
      <c r="J61" s="136">
        <v>0.20105468909358576</v>
      </c>
      <c r="K61" s="136">
        <v>0.66721410590001429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0.9806693255042559</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0.34133016273569317</v>
      </c>
      <c r="F63" s="136">
        <v>0.17348085476372771</v>
      </c>
      <c r="G63" s="136">
        <v>0.18508673006867521</v>
      </c>
      <c r="H63" s="136">
        <v>7.4350504862146481E-4</v>
      </c>
      <c r="I63" s="136">
        <v>0.11121478220929211</v>
      </c>
      <c r="J63" s="136">
        <v>0.11936803113598564</v>
      </c>
      <c r="K63" s="136">
        <v>0.15082136179543354</v>
      </c>
      <c r="L63" s="136" t="s">
        <v>395</v>
      </c>
      <c r="M63" s="136">
        <v>1.2993293244593116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67.915476468480009</v>
      </c>
      <c r="AG63" s="138">
        <v>213.35055180984708</v>
      </c>
      <c r="AH63" s="138">
        <v>1865.3837217143976</v>
      </c>
      <c r="AI63" s="138" t="s">
        <v>392</v>
      </c>
      <c r="AJ63" s="138" t="s">
        <v>385</v>
      </c>
      <c r="AK63" s="138" t="s">
        <v>385</v>
      </c>
      <c r="AL63" s="147" t="s">
        <v>402</v>
      </c>
    </row>
    <row r="64" spans="1:38" s="2" customFormat="1" ht="26.25" customHeight="1" thickBot="1" x14ac:dyDescent="0.25">
      <c r="A64" s="63" t="s">
        <v>53</v>
      </c>
      <c r="B64" s="71" t="s">
        <v>150</v>
      </c>
      <c r="C64" s="64" t="s">
        <v>151</v>
      </c>
      <c r="D64" s="65"/>
      <c r="E64" s="136">
        <v>0.21000671755134628</v>
      </c>
      <c r="F64" s="136">
        <v>3.7744714665773451E-3</v>
      </c>
      <c r="G64" s="136">
        <v>1.0968166761115246E-3</v>
      </c>
      <c r="H64" s="136">
        <v>3.5389999999999992E-3</v>
      </c>
      <c r="I64" s="136">
        <v>2.0864894284890256E-2</v>
      </c>
      <c r="J64" s="136">
        <v>3.477482528781467E-2</v>
      </c>
      <c r="K64" s="136">
        <v>5.795804279466945E-2</v>
      </c>
      <c r="L64" s="136" t="s">
        <v>385</v>
      </c>
      <c r="M64" s="136">
        <v>6.8998643609389662E-2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5976.6186959039997</v>
      </c>
      <c r="AI64" s="138" t="s">
        <v>385</v>
      </c>
      <c r="AJ64" s="138" t="s">
        <v>385</v>
      </c>
      <c r="AK64" s="138">
        <v>353.9</v>
      </c>
      <c r="AL64" s="147" t="s">
        <v>414</v>
      </c>
    </row>
    <row r="65" spans="1:38" s="2" customFormat="1" ht="26.25" customHeight="1" thickBot="1" x14ac:dyDescent="0.25">
      <c r="A65" s="63" t="s">
        <v>53</v>
      </c>
      <c r="B65" s="67" t="s">
        <v>152</v>
      </c>
      <c r="C65" s="64" t="s">
        <v>153</v>
      </c>
      <c r="D65" s="65"/>
      <c r="E65" s="136">
        <v>0.15681060283805306</v>
      </c>
      <c r="F65" s="136" t="s">
        <v>385</v>
      </c>
      <c r="G65" s="136" t="s">
        <v>385</v>
      </c>
      <c r="H65" s="136">
        <v>3.5158514419922032E-3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360.815</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0.1715607851113515</v>
      </c>
      <c r="F67" s="136">
        <v>8.7742221122100374E-6</v>
      </c>
      <c r="G67" s="136">
        <v>1.2570562653746037E-2</v>
      </c>
      <c r="H67" s="136" t="s">
        <v>385</v>
      </c>
      <c r="I67" s="136">
        <v>0.1309547635707268</v>
      </c>
      <c r="J67" s="136">
        <v>0.21825794250041658</v>
      </c>
      <c r="K67" s="136">
        <v>0.36376324212687389</v>
      </c>
      <c r="L67" s="136" t="s">
        <v>395</v>
      </c>
      <c r="M67" s="136">
        <v>5.5651013227015544E-2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227.2609740808679</v>
      </c>
      <c r="AI67" s="138" t="s">
        <v>392</v>
      </c>
      <c r="AJ67" s="138" t="s">
        <v>392</v>
      </c>
      <c r="AK67" s="138">
        <v>73.5</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0.68950839913879447</v>
      </c>
      <c r="F70" s="136">
        <v>2.8907994654536018</v>
      </c>
      <c r="G70" s="136">
        <v>1.6050129041219676</v>
      </c>
      <c r="H70" s="136">
        <v>0.23535618009145212</v>
      </c>
      <c r="I70" s="136">
        <v>0.18670969293227599</v>
      </c>
      <c r="J70" s="136">
        <v>0.2929841272110485</v>
      </c>
      <c r="K70" s="136">
        <v>0.44512846101912812</v>
      </c>
      <c r="L70" s="136">
        <v>3.3607744727809676E-3</v>
      </c>
      <c r="M70" s="136">
        <v>4.0931498613598238</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173.95342456354939</v>
      </c>
      <c r="AG70" s="138" t="s">
        <v>392</v>
      </c>
      <c r="AH70" s="138">
        <v>1784.1363474652676</v>
      </c>
      <c r="AI70" s="138" t="s">
        <v>392</v>
      </c>
      <c r="AJ70" s="138" t="s">
        <v>392</v>
      </c>
      <c r="AK70" s="138" t="s">
        <v>385</v>
      </c>
      <c r="AL70" s="147" t="s">
        <v>402</v>
      </c>
    </row>
    <row r="71" spans="1:38" s="2" customFormat="1" ht="26.25" customHeight="1" thickBot="1" x14ac:dyDescent="0.25">
      <c r="A71" s="63" t="s">
        <v>53</v>
      </c>
      <c r="B71" s="63" t="s">
        <v>163</v>
      </c>
      <c r="C71" s="64" t="s">
        <v>164</v>
      </c>
      <c r="D71" s="70"/>
      <c r="E71" s="136">
        <v>6.1427539557402602E-5</v>
      </c>
      <c r="F71" s="136">
        <v>3.1430830576976918</v>
      </c>
      <c r="G71" s="136">
        <v>1.9652669174168692E-6</v>
      </c>
      <c r="H71" s="136">
        <v>1.2358062362349993E-4</v>
      </c>
      <c r="I71" s="136">
        <v>1.7321338503983809E-6</v>
      </c>
      <c r="J71" s="136">
        <v>2.1705320431913893E-6</v>
      </c>
      <c r="K71" s="136">
        <v>2.1921725894096467E-6</v>
      </c>
      <c r="L71" s="136" t="s">
        <v>395</v>
      </c>
      <c r="M71" s="136">
        <v>1.3112874842670441E-5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402</v>
      </c>
    </row>
    <row r="72" spans="1:38" s="2" customFormat="1" ht="26.25" customHeight="1" thickBot="1" x14ac:dyDescent="0.25">
      <c r="A72" s="63" t="s">
        <v>53</v>
      </c>
      <c r="B72" s="63" t="s">
        <v>165</v>
      </c>
      <c r="C72" s="64" t="s">
        <v>166</v>
      </c>
      <c r="D72" s="65"/>
      <c r="E72" s="136">
        <v>3.0771500659011686</v>
      </c>
      <c r="F72" s="136">
        <v>0.21194390160225132</v>
      </c>
      <c r="G72" s="136">
        <v>7.3306019201396806</v>
      </c>
      <c r="H72" s="136">
        <v>1.0299347061484992E-3</v>
      </c>
      <c r="I72" s="136">
        <v>1.1206770921746878</v>
      </c>
      <c r="J72" s="136">
        <v>1.7726462921917676</v>
      </c>
      <c r="K72" s="136">
        <v>7.5715330042463922</v>
      </c>
      <c r="L72" s="136">
        <v>4.0344375318288762E-3</v>
      </c>
      <c r="M72" s="136">
        <v>60.321877831144356</v>
      </c>
      <c r="N72" s="136">
        <v>17.128786935953535</v>
      </c>
      <c r="O72" s="136">
        <v>8.3320646273442434E-2</v>
      </c>
      <c r="P72" s="136">
        <v>0.17146387518007117</v>
      </c>
      <c r="Q72" s="136">
        <v>0.48469634675628287</v>
      </c>
      <c r="R72" s="136">
        <v>0.7643364057201707</v>
      </c>
      <c r="S72" s="136">
        <v>1.404241143596177</v>
      </c>
      <c r="T72" s="136">
        <v>0.85139170343228943</v>
      </c>
      <c r="U72" s="136">
        <v>7.7051200000000014E-2</v>
      </c>
      <c r="V72" s="136">
        <v>8.4659512764843416</v>
      </c>
      <c r="W72" s="136">
        <v>30.077687000000001</v>
      </c>
      <c r="X72" s="136" t="s">
        <v>395</v>
      </c>
      <c r="Y72" s="136" t="s">
        <v>395</v>
      </c>
      <c r="Z72" s="136" t="s">
        <v>395</v>
      </c>
      <c r="AA72" s="136" t="s">
        <v>395</v>
      </c>
      <c r="AB72" s="136">
        <v>9.5058278400000003</v>
      </c>
      <c r="AC72" s="136">
        <v>0.10058999999999998</v>
      </c>
      <c r="AD72" s="136">
        <v>17.4338525</v>
      </c>
      <c r="AE72" s="137"/>
      <c r="AF72" s="138">
        <v>4.9511769930298355</v>
      </c>
      <c r="AG72" s="138">
        <v>56240.094648123362</v>
      </c>
      <c r="AH72" s="138">
        <v>5843.6331186645766</v>
      </c>
      <c r="AI72" s="138" t="s">
        <v>392</v>
      </c>
      <c r="AJ72" s="138" t="s">
        <v>392</v>
      </c>
      <c r="AK72" s="138">
        <v>3646.8330000000001</v>
      </c>
      <c r="AL72" s="147" t="s">
        <v>420</v>
      </c>
    </row>
    <row r="73" spans="1:38" s="2" customFormat="1" ht="26.25" customHeight="1" thickBot="1" x14ac:dyDescent="0.25">
      <c r="A73" s="63" t="s">
        <v>53</v>
      </c>
      <c r="B73" s="63" t="s">
        <v>167</v>
      </c>
      <c r="C73" s="64" t="s">
        <v>168</v>
      </c>
      <c r="D73" s="65"/>
      <c r="E73" s="136">
        <v>0.37112272973747235</v>
      </c>
      <c r="F73" s="136">
        <v>3.2350057495827728E-2</v>
      </c>
      <c r="G73" s="136">
        <v>0.25057328546341734</v>
      </c>
      <c r="H73" s="136">
        <v>1.8784997059007946E-5</v>
      </c>
      <c r="I73" s="136">
        <v>0.13264626572945407</v>
      </c>
      <c r="J73" s="136">
        <v>0.16817726700723112</v>
      </c>
      <c r="K73" s="136">
        <v>0.18696084395904039</v>
      </c>
      <c r="L73" s="136">
        <v>1.3264626572945408E-2</v>
      </c>
      <c r="M73" s="136">
        <v>2.4928466479313887</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342.44472662014715</v>
      </c>
      <c r="AH73" s="138">
        <v>560.72838984010195</v>
      </c>
      <c r="AI73" s="138" t="s">
        <v>392</v>
      </c>
      <c r="AJ73" s="138" t="s">
        <v>392</v>
      </c>
      <c r="AK73" s="138">
        <v>145.30000000000001</v>
      </c>
      <c r="AL73" s="147" t="s">
        <v>421</v>
      </c>
    </row>
    <row r="74" spans="1:38" s="2" customFormat="1" ht="26.25" customHeight="1" thickBot="1" x14ac:dyDescent="0.25">
      <c r="A74" s="63" t="s">
        <v>53</v>
      </c>
      <c r="B74" s="63" t="s">
        <v>169</v>
      </c>
      <c r="C74" s="64" t="s">
        <v>170</v>
      </c>
      <c r="D74" s="65"/>
      <c r="E74" s="136">
        <v>0.10990509683801931</v>
      </c>
      <c r="F74" s="136">
        <v>7.5794367712524722E-4</v>
      </c>
      <c r="G74" s="136">
        <v>0.34864036534208398</v>
      </c>
      <c r="H74" s="136" t="s">
        <v>395</v>
      </c>
      <c r="I74" s="136">
        <v>2.3543772126554081E-2</v>
      </c>
      <c r="J74" s="136">
        <v>2.6510985978078109E-2</v>
      </c>
      <c r="K74" s="136">
        <v>2.8746211076210167E-2</v>
      </c>
      <c r="L74" s="136">
        <v>5.4150675891074379E-4</v>
      </c>
      <c r="M74" s="136">
        <v>2.7743782667177088</v>
      </c>
      <c r="N74" s="136" t="s">
        <v>395</v>
      </c>
      <c r="O74" s="136" t="s">
        <v>395</v>
      </c>
      <c r="P74" s="136" t="s">
        <v>395</v>
      </c>
      <c r="Q74" s="136" t="s">
        <v>395</v>
      </c>
      <c r="R74" s="136" t="s">
        <v>395</v>
      </c>
      <c r="S74" s="136" t="s">
        <v>395</v>
      </c>
      <c r="T74" s="136" t="s">
        <v>395</v>
      </c>
      <c r="U74" s="136" t="s">
        <v>395</v>
      </c>
      <c r="V74" s="136" t="s">
        <v>395</v>
      </c>
      <c r="W74" s="136" t="s">
        <v>395</v>
      </c>
      <c r="X74" s="136">
        <v>0.29519999999999996</v>
      </c>
      <c r="Y74" s="136">
        <v>0.29519999999999996</v>
      </c>
      <c r="Z74" s="136">
        <v>0.29519999999999996</v>
      </c>
      <c r="AA74" s="136">
        <v>3.6080000000000001E-2</v>
      </c>
      <c r="AB74" s="136">
        <v>0.92167999999999994</v>
      </c>
      <c r="AC74" s="136" t="s">
        <v>395</v>
      </c>
      <c r="AD74" s="136" t="s">
        <v>385</v>
      </c>
      <c r="AE74" s="137"/>
      <c r="AF74" s="138">
        <v>1.9104049472000003E-2</v>
      </c>
      <c r="AG74" s="138" t="s">
        <v>392</v>
      </c>
      <c r="AH74" s="138">
        <v>10384.709878242364</v>
      </c>
      <c r="AI74" s="138" t="s">
        <v>392</v>
      </c>
      <c r="AJ74" s="138">
        <v>172.96741641215996</v>
      </c>
      <c r="AK74" s="138">
        <v>32.799999999999997</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1.815850215095079E-2</v>
      </c>
      <c r="F78" s="136">
        <v>4.0243918540955612E-3</v>
      </c>
      <c r="G78" s="136">
        <v>1.1110511884359998E-2</v>
      </c>
      <c r="H78" s="136" t="s">
        <v>395</v>
      </c>
      <c r="I78" s="136">
        <v>5.4170883597062817E-3</v>
      </c>
      <c r="J78" s="136">
        <v>6.8667313822441938E-3</v>
      </c>
      <c r="K78" s="136">
        <v>1.6397308933566321E-2</v>
      </c>
      <c r="L78" s="136">
        <v>5.4170883597062815E-6</v>
      </c>
      <c r="M78" s="136">
        <v>1.6719560517122316</v>
      </c>
      <c r="N78" s="136">
        <v>0.92927519999999975</v>
      </c>
      <c r="O78" s="136">
        <v>0.26286441999999993</v>
      </c>
      <c r="P78" s="136">
        <v>9.8950599999999981E-4</v>
      </c>
      <c r="Q78" s="136">
        <v>0.15057699999999996</v>
      </c>
      <c r="R78" s="136">
        <v>0.68835199999999985</v>
      </c>
      <c r="S78" s="136">
        <v>1.5789073999999994</v>
      </c>
      <c r="T78" s="136">
        <v>0.24914040199999998</v>
      </c>
      <c r="U78" s="136" t="s">
        <v>395</v>
      </c>
      <c r="V78" s="136" t="s">
        <v>395</v>
      </c>
      <c r="W78" s="136">
        <v>1.5058990659999998</v>
      </c>
      <c r="X78" s="136" t="s">
        <v>395</v>
      </c>
      <c r="Y78" s="136" t="s">
        <v>395</v>
      </c>
      <c r="Z78" s="136" t="s">
        <v>395</v>
      </c>
      <c r="AA78" s="136" t="s">
        <v>395</v>
      </c>
      <c r="AB78" s="136" t="s">
        <v>395</v>
      </c>
      <c r="AC78" s="136" t="s">
        <v>395</v>
      </c>
      <c r="AD78" s="136">
        <v>1.2304291999999997E-4</v>
      </c>
      <c r="AE78" s="137"/>
      <c r="AF78" s="138" t="s">
        <v>392</v>
      </c>
      <c r="AG78" s="138">
        <v>130.35979250657778</v>
      </c>
      <c r="AH78" s="138">
        <v>152.38738802113565</v>
      </c>
      <c r="AI78" s="138" t="s">
        <v>392</v>
      </c>
      <c r="AJ78" s="138" t="s">
        <v>392</v>
      </c>
      <c r="AK78" s="138">
        <v>43.021999999999991</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1.4180733614531451</v>
      </c>
      <c r="F80" s="136">
        <v>8.06153608356803E-2</v>
      </c>
      <c r="G80" s="136">
        <v>0.71218345274594519</v>
      </c>
      <c r="H80" s="136">
        <v>6.5567581508407281E-3</v>
      </c>
      <c r="I80" s="136">
        <v>0.15542359546627554</v>
      </c>
      <c r="J80" s="136">
        <v>0.21322477258342745</v>
      </c>
      <c r="K80" s="136">
        <v>0.37913250842720364</v>
      </c>
      <c r="L80" s="136" t="s">
        <v>395</v>
      </c>
      <c r="M80" s="136">
        <v>4.7551107517647235</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0.8521799232189724</v>
      </c>
      <c r="AG80" s="138">
        <v>-1.1743881273576822E-4</v>
      </c>
      <c r="AH80" s="138">
        <v>3.2930264833293914</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4.7392061387732172</v>
      </c>
      <c r="G82" s="136" t="s">
        <v>385</v>
      </c>
      <c r="H82" s="136" t="s">
        <v>385</v>
      </c>
      <c r="I82" s="136" t="s">
        <v>395</v>
      </c>
      <c r="J82" s="136" t="s">
        <v>385</v>
      </c>
      <c r="K82" s="136" t="s">
        <v>385</v>
      </c>
      <c r="L82" s="136" t="s">
        <v>385</v>
      </c>
      <c r="M82" s="136" t="s">
        <v>385</v>
      </c>
      <c r="N82" s="136" t="s">
        <v>385</v>
      </c>
      <c r="O82" s="136" t="s">
        <v>385</v>
      </c>
      <c r="P82" s="136">
        <v>2.9927262399999998E-2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5344154</v>
      </c>
      <c r="AL82" s="147" t="s">
        <v>431</v>
      </c>
    </row>
    <row r="83" spans="1:38" s="2" customFormat="1" ht="26.25" customHeight="1" thickBot="1" x14ac:dyDescent="0.25">
      <c r="A83" s="63" t="s">
        <v>53</v>
      </c>
      <c r="B83" s="74" t="s">
        <v>188</v>
      </c>
      <c r="C83" s="75" t="s">
        <v>189</v>
      </c>
      <c r="D83" s="65"/>
      <c r="E83" s="136" t="s">
        <v>395</v>
      </c>
      <c r="F83" s="136">
        <v>2.8865284771917875E-2</v>
      </c>
      <c r="G83" s="136" t="s">
        <v>395</v>
      </c>
      <c r="H83" s="136" t="s">
        <v>385</v>
      </c>
      <c r="I83" s="136">
        <v>6.6832421858423292E-3</v>
      </c>
      <c r="J83" s="136">
        <v>8.9426974441710275E-3</v>
      </c>
      <c r="K83" s="136">
        <v>7.6764462792829113E-2</v>
      </c>
      <c r="L83" s="136">
        <v>3.809448045930128E-4</v>
      </c>
      <c r="M83" s="136" t="s">
        <v>395</v>
      </c>
      <c r="N83" s="136" t="s">
        <v>385</v>
      </c>
      <c r="O83" s="136" t="s">
        <v>385</v>
      </c>
      <c r="P83" s="136" t="s">
        <v>385</v>
      </c>
      <c r="Q83" s="136" t="s">
        <v>385</v>
      </c>
      <c r="R83" s="136" t="s">
        <v>385</v>
      </c>
      <c r="S83" s="136" t="s">
        <v>385</v>
      </c>
      <c r="T83" s="136" t="s">
        <v>385</v>
      </c>
      <c r="U83" s="136" t="s">
        <v>385</v>
      </c>
      <c r="V83" s="136" t="s">
        <v>385</v>
      </c>
      <c r="W83" s="136">
        <v>1.0519879999999999E-2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150284</v>
      </c>
      <c r="AL83" s="147" t="s">
        <v>432</v>
      </c>
    </row>
    <row r="84" spans="1:38" s="2" customFormat="1" ht="26.25" customHeight="1" thickBot="1" x14ac:dyDescent="0.25">
      <c r="A84" s="63" t="s">
        <v>53</v>
      </c>
      <c r="B84" s="74" t="s">
        <v>190</v>
      </c>
      <c r="C84" s="75" t="s">
        <v>191</v>
      </c>
      <c r="D84" s="65"/>
      <c r="E84" s="136" t="s">
        <v>395</v>
      </c>
      <c r="F84" s="136">
        <v>2.2328705653912383E-2</v>
      </c>
      <c r="G84" s="136" t="s">
        <v>385</v>
      </c>
      <c r="H84" s="136" t="s">
        <v>385</v>
      </c>
      <c r="I84" s="136">
        <v>3.9506819140304718E-2</v>
      </c>
      <c r="J84" s="136">
        <v>4.950854146131798E-2</v>
      </c>
      <c r="K84" s="136">
        <v>5.0008636551577848E-2</v>
      </c>
      <c r="L84" s="136">
        <v>5.1358864882396129E-4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62.216000000000001</v>
      </c>
      <c r="AL84" s="147" t="s">
        <v>433</v>
      </c>
    </row>
    <row r="85" spans="1:38" s="2" customFormat="1" ht="26.25" customHeight="1" thickBot="1" x14ac:dyDescent="0.25">
      <c r="A85" s="63" t="s">
        <v>185</v>
      </c>
      <c r="B85" s="69" t="s">
        <v>192</v>
      </c>
      <c r="C85" s="75" t="s">
        <v>373</v>
      </c>
      <c r="D85" s="65"/>
      <c r="E85" s="136" t="s">
        <v>385</v>
      </c>
      <c r="F85" s="136">
        <v>16.102216604999892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7" t="s">
        <v>434</v>
      </c>
    </row>
    <row r="86" spans="1:38" s="2" customFormat="1" ht="26.25" customHeight="1" thickBot="1" x14ac:dyDescent="0.25">
      <c r="A86" s="63" t="s">
        <v>185</v>
      </c>
      <c r="B86" s="69" t="s">
        <v>193</v>
      </c>
      <c r="C86" s="73" t="s">
        <v>194</v>
      </c>
      <c r="D86" s="65"/>
      <c r="E86" s="136" t="s">
        <v>385</v>
      </c>
      <c r="F86" s="136">
        <v>9.4889369994688053</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9.6794841590713663</v>
      </c>
      <c r="AL86" s="147" t="s">
        <v>435</v>
      </c>
    </row>
    <row r="87" spans="1:38" s="2" customFormat="1" ht="26.25" customHeight="1" thickBot="1" x14ac:dyDescent="0.25">
      <c r="A87" s="63" t="s">
        <v>185</v>
      </c>
      <c r="B87" s="69" t="s">
        <v>195</v>
      </c>
      <c r="C87" s="73" t="s">
        <v>196</v>
      </c>
      <c r="D87" s="65"/>
      <c r="E87" s="136" t="s">
        <v>385</v>
      </c>
      <c r="F87" s="136">
        <v>6.0406908320512681E-2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8.3430745769230721E-2</v>
      </c>
      <c r="AL87" s="147" t="s">
        <v>435</v>
      </c>
    </row>
    <row r="88" spans="1:38" s="2" customFormat="1" ht="26.25" customHeight="1" thickBot="1" x14ac:dyDescent="0.25">
      <c r="A88" s="63" t="s">
        <v>185</v>
      </c>
      <c r="B88" s="69" t="s">
        <v>197</v>
      </c>
      <c r="C88" s="73" t="s">
        <v>198</v>
      </c>
      <c r="D88" s="65"/>
      <c r="E88" s="136" t="s">
        <v>395</v>
      </c>
      <c r="F88" s="136">
        <v>3.6164064829143534</v>
      </c>
      <c r="G88" s="136" t="s">
        <v>395</v>
      </c>
      <c r="H88" s="136" t="s">
        <v>395</v>
      </c>
      <c r="I88" s="136" t="s">
        <v>395</v>
      </c>
      <c r="J88" s="136" t="s">
        <v>395</v>
      </c>
      <c r="K88" s="136" t="s">
        <v>395</v>
      </c>
      <c r="L88" s="136" t="s">
        <v>395</v>
      </c>
      <c r="M88" s="136" t="s">
        <v>395</v>
      </c>
      <c r="N88" s="136" t="s">
        <v>395</v>
      </c>
      <c r="O88" s="136">
        <v>6.2216000000000007E-6</v>
      </c>
      <c r="P88" s="136" t="s">
        <v>395</v>
      </c>
      <c r="Q88" s="136">
        <v>3.1108000000000001E-5</v>
      </c>
      <c r="R88" s="136">
        <v>3.7329600000000001E-4</v>
      </c>
      <c r="S88" s="136" t="s">
        <v>395</v>
      </c>
      <c r="T88" s="136">
        <v>3.1108000000000004E-3</v>
      </c>
      <c r="U88" s="136">
        <v>3.1108000000000001E-5</v>
      </c>
      <c r="V88" s="136" t="s">
        <v>395</v>
      </c>
      <c r="W88" s="136" t="s">
        <v>395</v>
      </c>
      <c r="X88" s="136" t="s">
        <v>395</v>
      </c>
      <c r="Y88" s="136" t="s">
        <v>395</v>
      </c>
      <c r="Z88" s="136" t="s">
        <v>395</v>
      </c>
      <c r="AA88" s="136" t="s">
        <v>395</v>
      </c>
      <c r="AB88" s="136">
        <v>0.15865080000000001</v>
      </c>
      <c r="AC88" s="136" t="s">
        <v>395</v>
      </c>
      <c r="AD88" s="136" t="s">
        <v>395</v>
      </c>
      <c r="AE88" s="137"/>
      <c r="AF88" s="138" t="s">
        <v>385</v>
      </c>
      <c r="AG88" s="138" t="s">
        <v>385</v>
      </c>
      <c r="AH88" s="138" t="s">
        <v>385</v>
      </c>
      <c r="AI88" s="138" t="s">
        <v>385</v>
      </c>
      <c r="AJ88" s="138" t="s">
        <v>385</v>
      </c>
      <c r="AK88" s="138">
        <v>8.0203840000000781</v>
      </c>
      <c r="AL88" s="147" t="s">
        <v>435</v>
      </c>
    </row>
    <row r="89" spans="1:38" s="2" customFormat="1" ht="26.25" customHeight="1" thickBot="1" x14ac:dyDescent="0.25">
      <c r="A89" s="63" t="s">
        <v>185</v>
      </c>
      <c r="B89" s="69" t="s">
        <v>199</v>
      </c>
      <c r="C89" s="73" t="s">
        <v>200</v>
      </c>
      <c r="D89" s="65"/>
      <c r="E89" s="136" t="s">
        <v>385</v>
      </c>
      <c r="F89" s="136">
        <v>1.8971940158205107</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4.5779025434487197</v>
      </c>
      <c r="AL89" s="147" t="s">
        <v>435</v>
      </c>
    </row>
    <row r="90" spans="1:38" s="7" customFormat="1" ht="26.25" customHeight="1" thickBot="1" x14ac:dyDescent="0.25">
      <c r="A90" s="63" t="s">
        <v>185</v>
      </c>
      <c r="B90" s="69" t="s">
        <v>201</v>
      </c>
      <c r="C90" s="73" t="s">
        <v>202</v>
      </c>
      <c r="D90" s="65"/>
      <c r="E90" s="136" t="s">
        <v>395</v>
      </c>
      <c r="F90" s="136">
        <v>0.38402967694871859</v>
      </c>
      <c r="G90" s="136">
        <v>1.319179855196698E-2</v>
      </c>
      <c r="H90" s="136" t="s">
        <v>395</v>
      </c>
      <c r="I90" s="136" t="s">
        <v>395</v>
      </c>
      <c r="J90" s="136" t="s">
        <v>395</v>
      </c>
      <c r="K90" s="136" t="s">
        <v>395</v>
      </c>
      <c r="L90" s="136" t="s">
        <v>395</v>
      </c>
      <c r="M90" s="136" t="s">
        <v>395</v>
      </c>
      <c r="N90" s="136">
        <v>1.4071251788764786E-4</v>
      </c>
      <c r="O90" s="136">
        <v>1.7589064735955973E-4</v>
      </c>
      <c r="P90" s="136">
        <v>8.7945323679779864E-5</v>
      </c>
      <c r="Q90" s="136">
        <v>1.9347971209551573E-4</v>
      </c>
      <c r="R90" s="136">
        <v>1.2312345315169184E-4</v>
      </c>
      <c r="S90" s="136">
        <v>8.7945323679779864E-5</v>
      </c>
      <c r="T90" s="136">
        <v>8.7945323679779864E-5</v>
      </c>
      <c r="U90" s="136">
        <v>7.0356258943823932E-5</v>
      </c>
      <c r="V90" s="136">
        <v>3.3067441703597233</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0.54129089847436263</v>
      </c>
      <c r="AL90" s="145" t="s">
        <v>435</v>
      </c>
    </row>
    <row r="91" spans="1:38" s="2" customFormat="1" ht="26.25" customHeight="1" thickBot="1" x14ac:dyDescent="0.25">
      <c r="A91" s="63" t="s">
        <v>185</v>
      </c>
      <c r="B91" s="67" t="s">
        <v>374</v>
      </c>
      <c r="C91" s="69" t="s">
        <v>203</v>
      </c>
      <c r="D91" s="65"/>
      <c r="E91" s="136">
        <v>6.3274878999999996E-3</v>
      </c>
      <c r="F91" s="136">
        <v>1.6968396279999999E-2</v>
      </c>
      <c r="G91" s="136">
        <v>1.9661709999999998E-4</v>
      </c>
      <c r="H91" s="136">
        <v>1.4549348050000001E-2</v>
      </c>
      <c r="I91" s="136">
        <v>9.4661790553699984E-2</v>
      </c>
      <c r="J91" s="136">
        <v>9.4664914291599983E-2</v>
      </c>
      <c r="K91" s="136">
        <v>9.4665559482149983E-2</v>
      </c>
      <c r="L91" s="136">
        <v>4.2596284049999995E-2</v>
      </c>
      <c r="M91" s="136">
        <v>0.19363877244999997</v>
      </c>
      <c r="N91" s="136">
        <v>5.1042319999999995E-2</v>
      </c>
      <c r="O91" s="136">
        <v>1.90280372E-2</v>
      </c>
      <c r="P91" s="136">
        <v>3.7109849999999999E-6</v>
      </c>
      <c r="Q91" s="136">
        <v>8.6589649999999999E-5</v>
      </c>
      <c r="R91" s="136">
        <v>1.0156379999999999E-3</v>
      </c>
      <c r="S91" s="136">
        <v>4.7838301799999997E-2</v>
      </c>
      <c r="T91" s="136">
        <v>1.1418990899999999E-2</v>
      </c>
      <c r="U91" s="136" t="s">
        <v>395</v>
      </c>
      <c r="V91" s="136">
        <v>2.6393140900000001E-2</v>
      </c>
      <c r="W91" s="136">
        <v>3.5058670000000003E-4</v>
      </c>
      <c r="X91" s="136">
        <v>3.8915123699999999E-4</v>
      </c>
      <c r="Y91" s="136">
        <v>1.5776401499999998E-4</v>
      </c>
      <c r="Z91" s="136">
        <v>1.5776401499999998E-4</v>
      </c>
      <c r="AA91" s="136">
        <v>1.5776401499999998E-4</v>
      </c>
      <c r="AB91" s="136">
        <v>8.6244328200000002E-4</v>
      </c>
      <c r="AC91" s="136" t="s">
        <v>395</v>
      </c>
      <c r="AD91" s="136" t="s">
        <v>395</v>
      </c>
      <c r="AE91" s="137"/>
      <c r="AF91" s="138" t="s">
        <v>392</v>
      </c>
      <c r="AG91" s="138" t="s">
        <v>392</v>
      </c>
      <c r="AH91" s="138" t="s">
        <v>392</v>
      </c>
      <c r="AI91" s="138" t="s">
        <v>392</v>
      </c>
      <c r="AJ91" s="138" t="s">
        <v>392</v>
      </c>
      <c r="AK91" s="138">
        <v>3.5709719999999998</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2.5710761011193621E-2</v>
      </c>
      <c r="J92" s="136">
        <v>9.6040219015847292E-2</v>
      </c>
      <c r="K92" s="136">
        <v>0.23547652013305589</v>
      </c>
      <c r="L92" s="136">
        <v>6.6847978629103416E-4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263.08401078296447</v>
      </c>
      <c r="AL92" s="147" t="s">
        <v>428</v>
      </c>
    </row>
    <row r="93" spans="1:38" s="2" customFormat="1" ht="26.25" customHeight="1" thickBot="1" x14ac:dyDescent="0.25">
      <c r="A93" s="63" t="s">
        <v>53</v>
      </c>
      <c r="B93" s="67" t="s">
        <v>206</v>
      </c>
      <c r="C93" s="64" t="s">
        <v>375</v>
      </c>
      <c r="D93" s="70"/>
      <c r="E93" s="136" t="s">
        <v>385</v>
      </c>
      <c r="F93" s="136">
        <v>1.1066560060438899</v>
      </c>
      <c r="G93" s="136" t="s">
        <v>385</v>
      </c>
      <c r="H93" s="136" t="s">
        <v>385</v>
      </c>
      <c r="I93" s="136">
        <v>7.5340335161806988E-4</v>
      </c>
      <c r="J93" s="136">
        <v>3.0136125871898789E-3</v>
      </c>
      <c r="K93" s="136">
        <v>7.5340314159998752E-3</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377.75680378556217</v>
      </c>
      <c r="AL93" s="147" t="s">
        <v>429</v>
      </c>
    </row>
    <row r="94" spans="1:38" s="2" customFormat="1" ht="26.25" customHeight="1" thickBot="1" x14ac:dyDescent="0.25">
      <c r="A94" s="63" t="s">
        <v>53</v>
      </c>
      <c r="B94" s="76" t="s">
        <v>376</v>
      </c>
      <c r="C94" s="64" t="s">
        <v>207</v>
      </c>
      <c r="D94" s="65"/>
      <c r="E94" s="136">
        <v>2.5217811772692731E-4</v>
      </c>
      <c r="F94" s="136">
        <v>2.3207002349337171E-2</v>
      </c>
      <c r="G94" s="136">
        <v>3.5590693485652684E-6</v>
      </c>
      <c r="H94" s="136">
        <v>1.8947701554874936E-3</v>
      </c>
      <c r="I94" s="136">
        <v>4.0874112366571136E-4</v>
      </c>
      <c r="J94" s="136">
        <v>1.4314700704386812E-3</v>
      </c>
      <c r="K94" s="136">
        <v>3.4814582339506225E-3</v>
      </c>
      <c r="L94" s="136" t="s">
        <v>395</v>
      </c>
      <c r="M94" s="136">
        <v>4.1879512692401835E-5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0.57160424300057611</v>
      </c>
      <c r="AI94" s="138" t="s">
        <v>385</v>
      </c>
      <c r="AJ94" s="138" t="s">
        <v>385</v>
      </c>
      <c r="AK94" s="138" t="s">
        <v>385</v>
      </c>
      <c r="AL94" s="147" t="s">
        <v>385</v>
      </c>
    </row>
    <row r="95" spans="1:38" s="2" customFormat="1" ht="26.25" customHeight="1" thickBot="1" x14ac:dyDescent="0.25">
      <c r="A95" s="63" t="s">
        <v>53</v>
      </c>
      <c r="B95" s="76" t="s">
        <v>208</v>
      </c>
      <c r="C95" s="64" t="s">
        <v>209</v>
      </c>
      <c r="D95" s="70"/>
      <c r="E95" s="136">
        <v>0.31047587735969323</v>
      </c>
      <c r="F95" s="136">
        <v>0.29849367294076101</v>
      </c>
      <c r="G95" s="136">
        <v>2.2920718028744923E-3</v>
      </c>
      <c r="H95" s="136">
        <v>2.5538504150040462E-3</v>
      </c>
      <c r="I95" s="136">
        <v>4.9053746771438783E-2</v>
      </c>
      <c r="J95" s="136">
        <v>0.1954336743284486</v>
      </c>
      <c r="K95" s="136">
        <v>0.48819345546092291</v>
      </c>
      <c r="L95" s="136" t="s">
        <v>395</v>
      </c>
      <c r="M95" s="136">
        <v>0.39514899970166195</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5.8995552223289983E-2</v>
      </c>
      <c r="AG95" s="138" t="s">
        <v>392</v>
      </c>
      <c r="AH95" s="138">
        <v>0.11734905462914307</v>
      </c>
      <c r="AI95" s="138">
        <v>0.40562884688110068</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5.3441540000000003E-2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0.53441539999999998</v>
      </c>
      <c r="AE97" s="137"/>
      <c r="AF97" s="138" t="s">
        <v>385</v>
      </c>
      <c r="AG97" s="138" t="s">
        <v>385</v>
      </c>
      <c r="AH97" s="138" t="s">
        <v>385</v>
      </c>
      <c r="AI97" s="138" t="s">
        <v>385</v>
      </c>
      <c r="AJ97" s="138" t="s">
        <v>385</v>
      </c>
      <c r="AK97" s="138">
        <v>5344154</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6.3536325867524848E-2</v>
      </c>
      <c r="F99" s="139">
        <v>5.1253681091472849</v>
      </c>
      <c r="G99" s="139" t="s">
        <v>385</v>
      </c>
      <c r="H99" s="139">
        <v>1.685882867661566</v>
      </c>
      <c r="I99" s="139">
        <v>6.5798541095890409E-2</v>
      </c>
      <c r="J99" s="139">
        <v>0.10110507534246574</v>
      </c>
      <c r="K99" s="139">
        <v>0.22146826027397259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272450</v>
      </c>
      <c r="AL99" s="148" t="s">
        <v>391</v>
      </c>
    </row>
    <row r="100" spans="1:38" s="2" customFormat="1" ht="26.25" customHeight="1" thickBot="1" x14ac:dyDescent="0.25">
      <c r="A100" s="63" t="s">
        <v>216</v>
      </c>
      <c r="B100" s="63" t="s">
        <v>218</v>
      </c>
      <c r="C100" s="64" t="s">
        <v>378</v>
      </c>
      <c r="D100" s="77"/>
      <c r="E100" s="139">
        <v>8.4976922557642026E-2</v>
      </c>
      <c r="F100" s="139">
        <v>5.8156323203361096</v>
      </c>
      <c r="G100" s="139" t="s">
        <v>385</v>
      </c>
      <c r="H100" s="139">
        <v>2.3221181717578498</v>
      </c>
      <c r="I100" s="139">
        <v>8.1335853205479425E-2</v>
      </c>
      <c r="J100" s="139">
        <v>0.12289327701369861</v>
      </c>
      <c r="K100" s="139">
        <v>0.26768801542465753</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643703</v>
      </c>
      <c r="AL100" s="148" t="s">
        <v>391</v>
      </c>
    </row>
    <row r="101" spans="1:38" s="2" customFormat="1" ht="26.25" customHeight="1" thickBot="1" x14ac:dyDescent="0.25">
      <c r="A101" s="63" t="s">
        <v>216</v>
      </c>
      <c r="B101" s="63" t="s">
        <v>219</v>
      </c>
      <c r="C101" s="64" t="s">
        <v>220</v>
      </c>
      <c r="D101" s="77"/>
      <c r="E101" s="139">
        <v>1.339236375979695E-2</v>
      </c>
      <c r="F101" s="139">
        <v>6.7100435999999999E-2</v>
      </c>
      <c r="G101" s="139" t="s">
        <v>385</v>
      </c>
      <c r="H101" s="139">
        <v>0.65893447756263734</v>
      </c>
      <c r="I101" s="139">
        <v>7.9408800000000009E-3</v>
      </c>
      <c r="J101" s="139">
        <v>1.1712498173999998E-2</v>
      </c>
      <c r="K101" s="139">
        <v>2.7329162406000009E-2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397044</v>
      </c>
      <c r="AL101" s="148" t="s">
        <v>391</v>
      </c>
    </row>
    <row r="102" spans="1:38" s="2" customFormat="1" ht="26.25" customHeight="1" thickBot="1" x14ac:dyDescent="0.25">
      <c r="A102" s="63" t="s">
        <v>216</v>
      </c>
      <c r="B102" s="63" t="s">
        <v>221</v>
      </c>
      <c r="C102" s="64" t="s">
        <v>356</v>
      </c>
      <c r="D102" s="77"/>
      <c r="E102" s="139">
        <v>1.6065215080953509E-2</v>
      </c>
      <c r="F102" s="139">
        <v>1.1694495310000002</v>
      </c>
      <c r="G102" s="139" t="s">
        <v>385</v>
      </c>
      <c r="H102" s="139">
        <v>4.7540895057351591</v>
      </c>
      <c r="I102" s="139">
        <v>1.2525194E-2</v>
      </c>
      <c r="J102" s="139">
        <v>0.27715924000000003</v>
      </c>
      <c r="K102" s="139">
        <v>1.8985646300000001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2037371</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8.9338610686908186E-4</v>
      </c>
      <c r="F104" s="139">
        <v>1.355542E-2</v>
      </c>
      <c r="G104" s="139" t="s">
        <v>385</v>
      </c>
      <c r="H104" s="139">
        <v>4.954240324024041E-2</v>
      </c>
      <c r="I104" s="139">
        <v>2.521008E-4</v>
      </c>
      <c r="J104" s="139">
        <v>7.5630240000000007E-4</v>
      </c>
      <c r="K104" s="139">
        <v>1.7647056000000003E-3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25010</v>
      </c>
      <c r="AL104" s="148" t="s">
        <v>391</v>
      </c>
    </row>
    <row r="105" spans="1:38" s="2" customFormat="1" ht="26.25" customHeight="1" thickBot="1" x14ac:dyDescent="0.25">
      <c r="A105" s="63" t="s">
        <v>216</v>
      </c>
      <c r="B105" s="63" t="s">
        <v>226</v>
      </c>
      <c r="C105" s="64" t="s">
        <v>227</v>
      </c>
      <c r="D105" s="77"/>
      <c r="E105" s="139">
        <v>1.4175021296718741E-3</v>
      </c>
      <c r="F105" s="139">
        <v>4.5537300000000003E-2</v>
      </c>
      <c r="G105" s="139" t="s">
        <v>385</v>
      </c>
      <c r="H105" s="139">
        <v>7.7932569916168787E-2</v>
      </c>
      <c r="I105" s="139">
        <v>1.0438959999999999E-3</v>
      </c>
      <c r="J105" s="139">
        <v>1.6404079999999999E-3</v>
      </c>
      <c r="K105" s="139">
        <v>3.5790719999999995E-3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10652</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1.3037310071654399E-2</v>
      </c>
      <c r="F107" s="139">
        <v>1.328221125</v>
      </c>
      <c r="G107" s="139" t="s">
        <v>385</v>
      </c>
      <c r="H107" s="139">
        <v>1.54421269403063</v>
      </c>
      <c r="I107" s="139">
        <v>2.4149475000000004E-2</v>
      </c>
      <c r="J107" s="139">
        <v>0.32199299999999997</v>
      </c>
      <c r="K107" s="139">
        <v>1.5294667500000001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8049825</v>
      </c>
      <c r="AL107" s="148" t="s">
        <v>391</v>
      </c>
    </row>
    <row r="108" spans="1:38" s="2" customFormat="1" ht="26.25" customHeight="1" thickBot="1" x14ac:dyDescent="0.25">
      <c r="A108" s="63" t="s">
        <v>216</v>
      </c>
      <c r="B108" s="63" t="s">
        <v>231</v>
      </c>
      <c r="C108" s="64" t="s">
        <v>350</v>
      </c>
      <c r="D108" s="77"/>
      <c r="E108" s="139">
        <v>2.2388927491656E-2</v>
      </c>
      <c r="F108" s="139">
        <v>0.55241481599999998</v>
      </c>
      <c r="G108" s="139" t="s">
        <v>385</v>
      </c>
      <c r="H108" s="139">
        <v>0.98137926806435993</v>
      </c>
      <c r="I108" s="139">
        <v>1.0229904E-2</v>
      </c>
      <c r="J108" s="139">
        <v>0.10229904000000001</v>
      </c>
      <c r="K108" s="139">
        <v>0.20459808000000002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5114952</v>
      </c>
      <c r="AL108" s="148" t="s">
        <v>391</v>
      </c>
    </row>
    <row r="109" spans="1:38" s="2" customFormat="1" ht="26.25" customHeight="1" thickBot="1" x14ac:dyDescent="0.25">
      <c r="A109" s="63" t="s">
        <v>216</v>
      </c>
      <c r="B109" s="63" t="s">
        <v>232</v>
      </c>
      <c r="C109" s="64" t="s">
        <v>351</v>
      </c>
      <c r="D109" s="77"/>
      <c r="E109" s="139">
        <v>2.64052388137824E-3</v>
      </c>
      <c r="F109" s="139">
        <v>0.19593545400000001</v>
      </c>
      <c r="G109" s="139" t="s">
        <v>385</v>
      </c>
      <c r="H109" s="139">
        <v>0.24236005761176349</v>
      </c>
      <c r="I109" s="139">
        <v>8.0137200000000002E-3</v>
      </c>
      <c r="J109" s="139">
        <v>4.4075459999999997E-2</v>
      </c>
      <c r="K109" s="139">
        <v>4.4075459999999997E-2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400686</v>
      </c>
      <c r="AL109" s="148" t="s">
        <v>391</v>
      </c>
    </row>
    <row r="110" spans="1:38" s="2" customFormat="1" ht="26.25" customHeight="1" thickBot="1" x14ac:dyDescent="0.25">
      <c r="A110" s="63" t="s">
        <v>216</v>
      </c>
      <c r="B110" s="63" t="s">
        <v>233</v>
      </c>
      <c r="C110" s="64" t="s">
        <v>352</v>
      </c>
      <c r="D110" s="77"/>
      <c r="E110" s="139">
        <v>2.7388023188203198E-3</v>
      </c>
      <c r="F110" s="139">
        <v>0.33276009900000003</v>
      </c>
      <c r="G110" s="139" t="s">
        <v>385</v>
      </c>
      <c r="H110" s="139">
        <v>0.39654205336967341</v>
      </c>
      <c r="I110" s="139">
        <v>1.6874449999999999E-2</v>
      </c>
      <c r="J110" s="139">
        <v>0.12791504000000001</v>
      </c>
      <c r="K110" s="139">
        <v>0.12791504000000001</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680491</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2.7467600000000001</v>
      </c>
      <c r="F112" s="139" t="s">
        <v>385</v>
      </c>
      <c r="G112" s="139" t="s">
        <v>385</v>
      </c>
      <c r="H112" s="139">
        <v>3.7741950000000002</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68669000</v>
      </c>
      <c r="AL112" s="148" t="s">
        <v>393</v>
      </c>
    </row>
    <row r="113" spans="1:38" s="2" customFormat="1" ht="26.25" customHeight="1" thickBot="1" x14ac:dyDescent="0.25">
      <c r="A113" s="63" t="s">
        <v>235</v>
      </c>
      <c r="B113" s="78" t="s">
        <v>238</v>
      </c>
      <c r="C113" s="79" t="s">
        <v>239</v>
      </c>
      <c r="D113" s="65"/>
      <c r="E113" s="139">
        <v>1.909985596310299</v>
      </c>
      <c r="F113" s="139" t="s">
        <v>394</v>
      </c>
      <c r="G113" s="139" t="s">
        <v>385</v>
      </c>
      <c r="H113" s="139">
        <v>18.97357640850748</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77982791.071369708</v>
      </c>
      <c r="AL113" s="148" t="s">
        <v>393</v>
      </c>
    </row>
    <row r="114" spans="1:38" s="2" customFormat="1" ht="26.25" customHeight="1" thickBot="1" x14ac:dyDescent="0.25">
      <c r="A114" s="63" t="s">
        <v>235</v>
      </c>
      <c r="B114" s="78" t="s">
        <v>240</v>
      </c>
      <c r="C114" s="79" t="s">
        <v>357</v>
      </c>
      <c r="D114" s="65"/>
      <c r="E114" s="139">
        <v>9.3128835999999986E-3</v>
      </c>
      <c r="F114" s="139" t="s">
        <v>385</v>
      </c>
      <c r="G114" s="139" t="s">
        <v>385</v>
      </c>
      <c r="H114" s="139">
        <v>3.0266871699999996E-2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232822.08999999997</v>
      </c>
      <c r="AL114" s="148" t="s">
        <v>393</v>
      </c>
    </row>
    <row r="115" spans="1:38" s="2" customFormat="1" ht="26.25" customHeight="1" thickBot="1" x14ac:dyDescent="0.25">
      <c r="A115" s="63" t="s">
        <v>235</v>
      </c>
      <c r="B115" s="78" t="s">
        <v>241</v>
      </c>
      <c r="C115" s="79" t="s">
        <v>242</v>
      </c>
      <c r="D115" s="65"/>
      <c r="E115" s="139">
        <v>2.7316491999999998E-2</v>
      </c>
      <c r="F115" s="139" t="s">
        <v>385</v>
      </c>
      <c r="G115" s="139" t="s">
        <v>385</v>
      </c>
      <c r="H115" s="139">
        <v>5.4632983999999996E-2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682912.29999999993</v>
      </c>
      <c r="AL115" s="148" t="s">
        <v>385</v>
      </c>
    </row>
    <row r="116" spans="1:38" s="2" customFormat="1" ht="26.25" customHeight="1" thickBot="1" x14ac:dyDescent="0.25">
      <c r="A116" s="63" t="s">
        <v>235</v>
      </c>
      <c r="B116" s="63" t="s">
        <v>243</v>
      </c>
      <c r="C116" s="69" t="s">
        <v>379</v>
      </c>
      <c r="D116" s="65"/>
      <c r="E116" s="139">
        <v>1.076552955214471</v>
      </c>
      <c r="F116" s="139" t="s">
        <v>394</v>
      </c>
      <c r="G116" s="139" t="s">
        <v>385</v>
      </c>
      <c r="H116" s="139">
        <v>1.499456335078966</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9883831.205910828</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0.197642766</v>
      </c>
      <c r="J119" s="139">
        <v>3.5968502099999999</v>
      </c>
      <c r="K119" s="139">
        <v>2.4914931599999997</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1593086</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0.13856748000000002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1593086</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5.7984699999999996E-7</v>
      </c>
      <c r="AD122" s="139" t="s">
        <v>385</v>
      </c>
      <c r="AE122" s="137"/>
      <c r="AF122" s="140" t="s">
        <v>385</v>
      </c>
      <c r="AG122" s="140" t="s">
        <v>385</v>
      </c>
      <c r="AH122" s="140" t="s">
        <v>385</v>
      </c>
      <c r="AI122" s="140" t="s">
        <v>385</v>
      </c>
      <c r="AJ122" s="140" t="s">
        <v>385</v>
      </c>
      <c r="AK122" s="140">
        <v>156199</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0.41870462919230189</v>
      </c>
      <c r="G125" s="136" t="s">
        <v>385</v>
      </c>
      <c r="H125" s="136" t="s">
        <v>395</v>
      </c>
      <c r="I125" s="136">
        <v>2.5548436484634233E-2</v>
      </c>
      <c r="J125" s="136">
        <v>0.16871608999286747</v>
      </c>
      <c r="K125" s="136">
        <v>0.35671401884206272</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74.107014016336606</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0.1555368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648.07000000000005</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5.3464504458431462E-3</v>
      </c>
      <c r="F129" s="136">
        <v>4.5475555516366992E-2</v>
      </c>
      <c r="G129" s="136">
        <v>2.8883123098233089E-4</v>
      </c>
      <c r="H129" s="136" t="s">
        <v>395</v>
      </c>
      <c r="I129" s="136">
        <v>2.4581381360198375E-5</v>
      </c>
      <c r="J129" s="136">
        <v>4.3017417380347154E-5</v>
      </c>
      <c r="K129" s="136">
        <v>6.1453453400495936E-5</v>
      </c>
      <c r="L129" s="136">
        <v>8.6034834760694324E-7</v>
      </c>
      <c r="M129" s="136">
        <v>4.3017417380347158E-4</v>
      </c>
      <c r="N129" s="136">
        <v>7.9889489420644725E-3</v>
      </c>
      <c r="O129" s="136">
        <v>6.1453453400495941E-4</v>
      </c>
      <c r="P129" s="136">
        <v>3.4413933904277723E-4</v>
      </c>
      <c r="Q129" s="136">
        <v>9.83255254407935E-5</v>
      </c>
      <c r="R129" s="136" t="s">
        <v>395</v>
      </c>
      <c r="S129" s="136" t="s">
        <v>395</v>
      </c>
      <c r="T129" s="136">
        <v>8.6034834760694316E-4</v>
      </c>
      <c r="U129" s="136" t="s">
        <v>395</v>
      </c>
      <c r="V129" s="136" t="s">
        <v>395</v>
      </c>
      <c r="W129" s="136">
        <v>2.1508708690173579</v>
      </c>
      <c r="X129" s="136" t="s">
        <v>395</v>
      </c>
      <c r="Y129" s="136" t="s">
        <v>395</v>
      </c>
      <c r="Z129" s="136" t="s">
        <v>395</v>
      </c>
      <c r="AA129" s="136" t="s">
        <v>395</v>
      </c>
      <c r="AB129" s="136">
        <v>1.2290690680099187E-4</v>
      </c>
      <c r="AC129" s="136">
        <v>1.2290690680099187E-2</v>
      </c>
      <c r="AD129" s="136" t="s">
        <v>385</v>
      </c>
      <c r="AE129" s="137"/>
      <c r="AF129" s="138" t="s">
        <v>385</v>
      </c>
      <c r="AG129" s="138" t="s">
        <v>385</v>
      </c>
      <c r="AH129" s="138" t="s">
        <v>385</v>
      </c>
      <c r="AI129" s="138" t="s">
        <v>385</v>
      </c>
      <c r="AJ129" s="138" t="s">
        <v>385</v>
      </c>
      <c r="AK129" s="138">
        <v>6.1453453400495937</v>
      </c>
      <c r="AL129" s="147" t="s">
        <v>398</v>
      </c>
    </row>
    <row r="130" spans="1:38" s="2" customFormat="1" ht="26.25" customHeight="1" thickBot="1" x14ac:dyDescent="0.25">
      <c r="A130" s="63" t="s">
        <v>260</v>
      </c>
      <c r="B130" s="67" t="s">
        <v>272</v>
      </c>
      <c r="C130" s="81" t="s">
        <v>273</v>
      </c>
      <c r="D130" s="65"/>
      <c r="E130" s="136">
        <v>3.3819169335749772E-4</v>
      </c>
      <c r="F130" s="136">
        <v>2.8765730239603258E-3</v>
      </c>
      <c r="G130" s="136">
        <v>1.8270125962991258E-5</v>
      </c>
      <c r="H130" s="136" t="s">
        <v>395</v>
      </c>
      <c r="I130" s="136">
        <v>1.5549043372758518E-6</v>
      </c>
      <c r="J130" s="136">
        <v>2.7210825902327403E-6</v>
      </c>
      <c r="K130" s="136">
        <v>3.8872608431896299E-6</v>
      </c>
      <c r="L130" s="136">
        <v>5.4421651804654817E-8</v>
      </c>
      <c r="M130" s="136">
        <v>2.7210825902327406E-5</v>
      </c>
      <c r="N130" s="136">
        <v>5.0534390961465183E-4</v>
      </c>
      <c r="O130" s="136">
        <v>3.8872608431896299E-5</v>
      </c>
      <c r="P130" s="136">
        <v>2.1768660721861923E-5</v>
      </c>
      <c r="Q130" s="136">
        <v>6.2196173491034073E-6</v>
      </c>
      <c r="R130" s="136" t="s">
        <v>395</v>
      </c>
      <c r="S130" s="136" t="s">
        <v>395</v>
      </c>
      <c r="T130" s="136">
        <v>5.4421651804654812E-5</v>
      </c>
      <c r="U130" s="136" t="s">
        <v>395</v>
      </c>
      <c r="V130" s="136" t="s">
        <v>395</v>
      </c>
      <c r="W130" s="136">
        <v>0.13605412951163703</v>
      </c>
      <c r="X130" s="136" t="s">
        <v>395</v>
      </c>
      <c r="Y130" s="136" t="s">
        <v>395</v>
      </c>
      <c r="Z130" s="136" t="s">
        <v>395</v>
      </c>
      <c r="AA130" s="136" t="s">
        <v>395</v>
      </c>
      <c r="AB130" s="136">
        <v>7.7745216863792598E-6</v>
      </c>
      <c r="AC130" s="136">
        <v>7.7745216863792587E-4</v>
      </c>
      <c r="AD130" s="136" t="s">
        <v>385</v>
      </c>
      <c r="AE130" s="137"/>
      <c r="AF130" s="138" t="s">
        <v>385</v>
      </c>
      <c r="AG130" s="138" t="s">
        <v>385</v>
      </c>
      <c r="AH130" s="138" t="s">
        <v>385</v>
      </c>
      <c r="AI130" s="138" t="s">
        <v>385</v>
      </c>
      <c r="AJ130" s="138" t="s">
        <v>385</v>
      </c>
      <c r="AK130" s="138">
        <v>0.38872608431896294</v>
      </c>
      <c r="AL130" s="147" t="s">
        <v>398</v>
      </c>
    </row>
    <row r="131" spans="1:38" s="2" customFormat="1" ht="26.25" customHeight="1" thickBot="1" x14ac:dyDescent="0.25">
      <c r="A131" s="63" t="s">
        <v>260</v>
      </c>
      <c r="B131" s="67" t="s">
        <v>274</v>
      </c>
      <c r="C131" s="75" t="s">
        <v>275</v>
      </c>
      <c r="D131" s="65"/>
      <c r="E131" s="136">
        <v>3.9385344694800673E-3</v>
      </c>
      <c r="F131" s="136">
        <v>1.5316522936866927E-3</v>
      </c>
      <c r="G131" s="136">
        <v>1.9644568475137405E-3</v>
      </c>
      <c r="H131" s="136" t="s">
        <v>395</v>
      </c>
      <c r="I131" s="136" t="s">
        <v>395</v>
      </c>
      <c r="J131" s="136" t="s">
        <v>395</v>
      </c>
      <c r="K131" s="136">
        <v>4.1276109233596217E-3</v>
      </c>
      <c r="L131" s="136">
        <v>9.4935051237271301E-5</v>
      </c>
      <c r="M131" s="136">
        <v>3.2821120579000561E-3</v>
      </c>
      <c r="N131" s="136">
        <v>6.3032238976491822E-2</v>
      </c>
      <c r="O131" s="136">
        <v>5.3051480827513509E-3</v>
      </c>
      <c r="P131" s="136">
        <v>9.525658873332768E-2</v>
      </c>
      <c r="Q131" s="136">
        <v>1.7552673189061922E-4</v>
      </c>
      <c r="R131" s="136">
        <v>7.0735307770018014E-4</v>
      </c>
      <c r="S131" s="136">
        <v>1.1580833940977787E-2</v>
      </c>
      <c r="T131" s="136">
        <v>6.5642241158001111E-4</v>
      </c>
      <c r="U131" s="136" t="s">
        <v>395</v>
      </c>
      <c r="V131" s="136" t="s">
        <v>395</v>
      </c>
      <c r="W131" s="136">
        <v>71.259922783788326</v>
      </c>
      <c r="X131" s="136" t="s">
        <v>395</v>
      </c>
      <c r="Y131" s="136" t="s">
        <v>395</v>
      </c>
      <c r="Z131" s="136" t="s">
        <v>395</v>
      </c>
      <c r="AA131" s="136" t="s">
        <v>395</v>
      </c>
      <c r="AB131" s="136">
        <v>8.7522988210668177E-8</v>
      </c>
      <c r="AC131" s="136">
        <v>0.21880747052667041</v>
      </c>
      <c r="AD131" s="136">
        <v>4.3761494105334087E-2</v>
      </c>
      <c r="AE131" s="137"/>
      <c r="AF131" s="138" t="s">
        <v>385</v>
      </c>
      <c r="AG131" s="138" t="s">
        <v>385</v>
      </c>
      <c r="AH131" s="138" t="s">
        <v>385</v>
      </c>
      <c r="AI131" s="138" t="s">
        <v>385</v>
      </c>
      <c r="AJ131" s="138" t="s">
        <v>385</v>
      </c>
      <c r="AK131" s="138">
        <v>2.188074705266704</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5.3822999999999996E-3</v>
      </c>
      <c r="F133" s="136">
        <v>8.4812E-5</v>
      </c>
      <c r="G133" s="136">
        <v>7.37212E-4</v>
      </c>
      <c r="H133" s="136" t="s">
        <v>385</v>
      </c>
      <c r="I133" s="136">
        <v>2.2638280000000002E-4</v>
      </c>
      <c r="J133" s="136">
        <v>2.2638280000000002E-4</v>
      </c>
      <c r="K133" s="136">
        <v>2.5156544000000001E-4</v>
      </c>
      <c r="L133" s="136" t="s">
        <v>395</v>
      </c>
      <c r="M133" s="136">
        <v>9.133600000000001E-4</v>
      </c>
      <c r="N133" s="136">
        <v>1.9591572000000001E-4</v>
      </c>
      <c r="O133" s="136">
        <v>3.281572E-5</v>
      </c>
      <c r="P133" s="136">
        <v>9.7207600000000002E-3</v>
      </c>
      <c r="Q133" s="136">
        <v>8.8791640000000002E-5</v>
      </c>
      <c r="R133" s="136">
        <v>8.8465440000000005E-5</v>
      </c>
      <c r="S133" s="136">
        <v>8.1093319999999986E-5</v>
      </c>
      <c r="T133" s="136">
        <v>1.1306091999999999E-4</v>
      </c>
      <c r="U133" s="136">
        <v>1.2904472E-4</v>
      </c>
      <c r="V133" s="136">
        <v>1.04462288E-3</v>
      </c>
      <c r="W133" s="136">
        <v>1.7614799999999999E-4</v>
      </c>
      <c r="X133" s="136">
        <v>8.6116799999999992E-8</v>
      </c>
      <c r="Y133" s="136">
        <v>4.703804E-8</v>
      </c>
      <c r="Z133" s="136">
        <v>4.2014560000000008E-8</v>
      </c>
      <c r="AA133" s="136">
        <v>4.5602760000000004E-8</v>
      </c>
      <c r="AB133" s="136">
        <v>2.2077216000000004E-7</v>
      </c>
      <c r="AC133" s="136">
        <v>9.7859999999999983E-4</v>
      </c>
      <c r="AD133" s="136">
        <v>2.6748399999999995E-3</v>
      </c>
      <c r="AE133" s="137"/>
      <c r="AF133" s="138" t="s">
        <v>385</v>
      </c>
      <c r="AG133" s="138" t="s">
        <v>385</v>
      </c>
      <c r="AH133" s="138" t="s">
        <v>385</v>
      </c>
      <c r="AI133" s="138" t="s">
        <v>385</v>
      </c>
      <c r="AJ133" s="138" t="s">
        <v>385</v>
      </c>
      <c r="AK133" s="138">
        <v>6524</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4.4090610195584865E-3</v>
      </c>
      <c r="F136" s="136">
        <v>0.1011791040253962</v>
      </c>
      <c r="G136" s="136">
        <v>4.3629381704243875E-3</v>
      </c>
      <c r="H136" s="136">
        <v>1.0450388705079914</v>
      </c>
      <c r="I136" s="136">
        <v>9.4138799110335316E-4</v>
      </c>
      <c r="J136" s="136">
        <v>9.4234468621626308E-4</v>
      </c>
      <c r="K136" s="136">
        <v>9.5669511290991181E-4</v>
      </c>
      <c r="L136" s="136" t="s">
        <v>395</v>
      </c>
      <c r="M136" s="136">
        <v>2.2322319684271123E-3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395326.43960142299</v>
      </c>
      <c r="AL136" s="147" t="s">
        <v>445</v>
      </c>
    </row>
    <row r="137" spans="1:38" s="2" customFormat="1" ht="26.25" customHeight="1" thickBot="1" x14ac:dyDescent="0.25">
      <c r="A137" s="63" t="s">
        <v>260</v>
      </c>
      <c r="B137" s="63" t="s">
        <v>286</v>
      </c>
      <c r="C137" s="64" t="s">
        <v>287</v>
      </c>
      <c r="D137" s="65"/>
      <c r="E137" s="136">
        <v>3.1054100865108474E-3</v>
      </c>
      <c r="F137" s="136">
        <v>0.9241437741065911</v>
      </c>
      <c r="G137" s="136">
        <v>7.4203978099256869E-5</v>
      </c>
      <c r="H137" s="136">
        <v>3.6221827242734002E-3</v>
      </c>
      <c r="I137" s="136">
        <v>5.2201482299092418E-3</v>
      </c>
      <c r="J137" s="136">
        <v>5.2254532585981756E-3</v>
      </c>
      <c r="K137" s="136">
        <v>5.3050286889321568E-3</v>
      </c>
      <c r="L137" s="136" t="s">
        <v>395</v>
      </c>
      <c r="M137" s="136">
        <v>4.1711295260373525E-3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204106.36459379832</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0.14417944642960598</v>
      </c>
      <c r="J139" s="136">
        <v>0.14417944642960598</v>
      </c>
      <c r="K139" s="136">
        <v>0.14417944642960598</v>
      </c>
      <c r="L139" s="136" t="s">
        <v>395</v>
      </c>
      <c r="M139" s="136" t="s">
        <v>395</v>
      </c>
      <c r="N139" s="136">
        <v>4.1752121942767835E-4</v>
      </c>
      <c r="O139" s="136">
        <v>8.4253389325802844E-4</v>
      </c>
      <c r="P139" s="136">
        <v>8.4253389325802844E-4</v>
      </c>
      <c r="Q139" s="136">
        <v>1.3351697599193408E-3</v>
      </c>
      <c r="R139" s="136">
        <v>1.2750380214910505E-3</v>
      </c>
      <c r="S139" s="136">
        <v>2.9628995122976251E-3</v>
      </c>
      <c r="T139" s="136" t="s">
        <v>395</v>
      </c>
      <c r="U139" s="136" t="s">
        <v>395</v>
      </c>
      <c r="V139" s="136" t="s">
        <v>395</v>
      </c>
      <c r="W139" s="136">
        <v>1.4624490438685898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2390.9754901960769</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110.72133851579558</v>
      </c>
      <c r="F141" s="19">
        <f t="shared" ref="F141:AJ141" si="0">SUM(F14:F140)</f>
        <v>183.037376508232</v>
      </c>
      <c r="G141" s="19">
        <f t="shared" si="0"/>
        <v>123.40557888086924</v>
      </c>
      <c r="H141" s="19">
        <f t="shared" si="0"/>
        <v>39.408910070242484</v>
      </c>
      <c r="I141" s="19">
        <f t="shared" si="0"/>
        <v>57.747402902210709</v>
      </c>
      <c r="J141" s="19">
        <f t="shared" si="0"/>
        <v>67.855228282627493</v>
      </c>
      <c r="K141" s="19">
        <f t="shared" si="0"/>
        <v>88.278627761674571</v>
      </c>
      <c r="L141" s="19">
        <f t="shared" si="0"/>
        <v>5.1867133607716251</v>
      </c>
      <c r="M141" s="19">
        <f t="shared" si="0"/>
        <v>723.07937987678304</v>
      </c>
      <c r="N141" s="19">
        <f t="shared" si="0"/>
        <v>48.00015361868347</v>
      </c>
      <c r="O141" s="19">
        <f t="shared" si="0"/>
        <v>1.2757225230030209</v>
      </c>
      <c r="P141" s="19">
        <f t="shared" si="0"/>
        <v>1.4765837812366465</v>
      </c>
      <c r="Q141" s="19">
        <f t="shared" si="0"/>
        <v>2.2771608422410132</v>
      </c>
      <c r="R141" s="19">
        <f t="shared" si="0"/>
        <v>4.2812831391191812</v>
      </c>
      <c r="S141" s="19">
        <f t="shared" si="0"/>
        <v>9.0403510834055503</v>
      </c>
      <c r="T141" s="19">
        <f t="shared" si="0"/>
        <v>4.1235219350727794</v>
      </c>
      <c r="U141" s="19">
        <f t="shared" si="0"/>
        <v>3.1730421300075453</v>
      </c>
      <c r="V141" s="19">
        <f t="shared" si="0"/>
        <v>24.99650847413141</v>
      </c>
      <c r="W141" s="19">
        <f t="shared" si="0"/>
        <v>728.40769862208629</v>
      </c>
      <c r="X141" s="19">
        <f t="shared" si="0"/>
        <v>8.4113200693896744</v>
      </c>
      <c r="Y141" s="19">
        <f t="shared" si="0"/>
        <v>6.4013004800084543</v>
      </c>
      <c r="Z141" s="19">
        <f t="shared" si="0"/>
        <v>3.8661475222735056</v>
      </c>
      <c r="AA141" s="19">
        <f t="shared" si="0"/>
        <v>4.2623178115242437</v>
      </c>
      <c r="AB141" s="19">
        <f t="shared" si="0"/>
        <v>33.030533814316122</v>
      </c>
      <c r="AC141" s="19">
        <f t="shared" si="0"/>
        <v>5.4077382524781186</v>
      </c>
      <c r="AD141" s="19">
        <f t="shared" si="0"/>
        <v>21.594971594567728</v>
      </c>
      <c r="AE141" s="55"/>
      <c r="AF141" s="19">
        <f t="shared" si="0"/>
        <v>95642.410570983979</v>
      </c>
      <c r="AG141" s="19">
        <f t="shared" si="0"/>
        <v>198086.18159783547</v>
      </c>
      <c r="AH141" s="19">
        <f t="shared" si="0"/>
        <v>227581.22718907573</v>
      </c>
      <c r="AI141" s="19">
        <f t="shared" si="0"/>
        <v>20398.210266270795</v>
      </c>
      <c r="AJ141" s="19">
        <f t="shared" si="0"/>
        <v>190.49074357697992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110.72133851579558</v>
      </c>
      <c r="F152" s="13">
        <f t="shared" ref="F152:AD152" si="1">SUM(F$141, F$151, IF(AND(ISNUMBER(SEARCH($B$4,"AT|BE|CH|GB|IE|LT|LU|NL")),SUM(F$143:F$149)&gt;0),SUM(F$143:F$149)-SUM(F$27:F$33),0))</f>
        <v>183.037376508232</v>
      </c>
      <c r="G152" s="13">
        <f t="shared" si="1"/>
        <v>123.40557888086924</v>
      </c>
      <c r="H152" s="13">
        <f t="shared" si="1"/>
        <v>39.408910070242484</v>
      </c>
      <c r="I152" s="13">
        <f t="shared" si="1"/>
        <v>57.747402902210709</v>
      </c>
      <c r="J152" s="13">
        <f t="shared" si="1"/>
        <v>67.855228282627493</v>
      </c>
      <c r="K152" s="13">
        <f t="shared" si="1"/>
        <v>88.278627761674571</v>
      </c>
      <c r="L152" s="13">
        <f t="shared" si="1"/>
        <v>5.1867133607716251</v>
      </c>
      <c r="M152" s="13">
        <f t="shared" si="1"/>
        <v>723.07937987678304</v>
      </c>
      <c r="N152" s="13">
        <f t="shared" si="1"/>
        <v>48.00015361868347</v>
      </c>
      <c r="O152" s="13">
        <f t="shared" si="1"/>
        <v>1.2757225230030209</v>
      </c>
      <c r="P152" s="13">
        <f t="shared" si="1"/>
        <v>1.4765837812366465</v>
      </c>
      <c r="Q152" s="13">
        <f t="shared" si="1"/>
        <v>2.2771608422410132</v>
      </c>
      <c r="R152" s="13">
        <f t="shared" si="1"/>
        <v>4.2812831391191812</v>
      </c>
      <c r="S152" s="13">
        <f t="shared" si="1"/>
        <v>9.0403510834055503</v>
      </c>
      <c r="T152" s="13">
        <f t="shared" si="1"/>
        <v>4.1235219350727794</v>
      </c>
      <c r="U152" s="13">
        <f t="shared" si="1"/>
        <v>3.1730421300075453</v>
      </c>
      <c r="V152" s="13">
        <f t="shared" si="1"/>
        <v>24.99650847413141</v>
      </c>
      <c r="W152" s="13">
        <f t="shared" si="1"/>
        <v>728.40769862208629</v>
      </c>
      <c r="X152" s="13">
        <f t="shared" si="1"/>
        <v>8.4113200693896744</v>
      </c>
      <c r="Y152" s="13">
        <f t="shared" si="1"/>
        <v>6.4013004800084543</v>
      </c>
      <c r="Z152" s="13">
        <f t="shared" si="1"/>
        <v>3.8661475222735056</v>
      </c>
      <c r="AA152" s="13">
        <f t="shared" si="1"/>
        <v>4.2623178115242437</v>
      </c>
      <c r="AB152" s="13">
        <f t="shared" si="1"/>
        <v>33.030533814316122</v>
      </c>
      <c r="AC152" s="13">
        <f t="shared" si="1"/>
        <v>5.4077382524781186</v>
      </c>
      <c r="AD152" s="13">
        <f t="shared" si="1"/>
        <v>21.594971594567728</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110.72133851579558</v>
      </c>
      <c r="F154" s="13">
        <f>SUM(F$141, F$153, -1 * IF(OR($B$6=2005,$B$6&gt;=2020),SUM(F$99:F$122),0), IF(AND(ISNUMBER(SEARCH($B$4,"AT|BE|CH|GB|IE|LT|LU|NL")),SUM(F$143:F$149)&gt;0),SUM(F$143:F$149)-SUM(F$27:F$33),0))</f>
        <v>183.037376508232</v>
      </c>
      <c r="G154" s="13">
        <f>SUM(G$141, G$153, IF(AND(ISNUMBER(SEARCH($B$4,"AT|BE|CH|GB|IE|LT|LU|NL")),SUM(G$143:G$149)&gt;0),SUM(G$143:G$149)-SUM(G$27:G$33),0))</f>
        <v>123.40557888086924</v>
      </c>
      <c r="H154" s="13">
        <f>SUM(H$141, H$153, IF(AND(ISNUMBER(SEARCH($B$4,"AT|BE|CH|GB|IE|LT|LU|NL")),SUM(H$143:H$149)&gt;0),SUM(H$143:H$149)-SUM(H$27:H$33),0))</f>
        <v>39.408910070242484</v>
      </c>
      <c r="I154" s="13">
        <f t="shared" ref="I154:AD154" si="2">SUM(I$141, I$153, IF(AND(ISNUMBER(SEARCH($B$4,"AT|BE|CH|GB|IE|LT|LU|NL")),SUM(I$143:I$149)&gt;0),SUM(I$143:I$149)-SUM(I$27:I$33),0))</f>
        <v>57.747402902210709</v>
      </c>
      <c r="J154" s="13">
        <f t="shared" si="2"/>
        <v>67.855228282627493</v>
      </c>
      <c r="K154" s="13">
        <f t="shared" si="2"/>
        <v>88.278627761674571</v>
      </c>
      <c r="L154" s="13">
        <f t="shared" si="2"/>
        <v>5.1867133607716251</v>
      </c>
      <c r="M154" s="13">
        <f t="shared" si="2"/>
        <v>723.07937987678304</v>
      </c>
      <c r="N154" s="13">
        <f t="shared" si="2"/>
        <v>48.00015361868347</v>
      </c>
      <c r="O154" s="13">
        <f t="shared" si="2"/>
        <v>1.2757225230030209</v>
      </c>
      <c r="P154" s="13">
        <f t="shared" si="2"/>
        <v>1.4765837812366465</v>
      </c>
      <c r="Q154" s="13">
        <f t="shared" si="2"/>
        <v>2.2771608422410132</v>
      </c>
      <c r="R154" s="13">
        <f t="shared" si="2"/>
        <v>4.2812831391191812</v>
      </c>
      <c r="S154" s="13">
        <f t="shared" si="2"/>
        <v>9.0403510834055503</v>
      </c>
      <c r="T154" s="13">
        <f t="shared" si="2"/>
        <v>4.1235219350727794</v>
      </c>
      <c r="U154" s="13">
        <f t="shared" si="2"/>
        <v>3.1730421300075453</v>
      </c>
      <c r="V154" s="13">
        <f t="shared" si="2"/>
        <v>24.99650847413141</v>
      </c>
      <c r="W154" s="13">
        <f t="shared" si="2"/>
        <v>728.40769862208629</v>
      </c>
      <c r="X154" s="13">
        <f t="shared" si="2"/>
        <v>8.4113200693896744</v>
      </c>
      <c r="Y154" s="13">
        <f t="shared" si="2"/>
        <v>6.4013004800084543</v>
      </c>
      <c r="Z154" s="13">
        <f t="shared" si="2"/>
        <v>3.8661475222735056</v>
      </c>
      <c r="AA154" s="13">
        <f t="shared" si="2"/>
        <v>4.2623178115242437</v>
      </c>
      <c r="AB154" s="13">
        <f t="shared" si="2"/>
        <v>33.030533814316122</v>
      </c>
      <c r="AC154" s="13">
        <f t="shared" si="2"/>
        <v>5.4077382524781186</v>
      </c>
      <c r="AD154" s="13">
        <f t="shared" si="2"/>
        <v>21.594971594567728</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0.46778226686211932</v>
      </c>
      <c r="F157" s="22">
        <v>1.6390398302431875E-3</v>
      </c>
      <c r="G157" s="22">
        <v>0.12331343076906245</v>
      </c>
      <c r="H157" s="22" t="s">
        <v>395</v>
      </c>
      <c r="I157" s="22">
        <v>5.7514625915171492E-3</v>
      </c>
      <c r="J157" s="22">
        <v>5.7514625915171492E-3</v>
      </c>
      <c r="K157" s="22">
        <v>5.7514625915171492E-3</v>
      </c>
      <c r="L157" s="22">
        <v>2.7607020439282311E-3</v>
      </c>
      <c r="M157" s="22">
        <v>0.15362562110166911</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565.4803291634928</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0.17641413444829626</v>
      </c>
      <c r="F158" s="22">
        <v>5.7240741987632884E-4</v>
      </c>
      <c r="G158" s="22">
        <v>4.0211880455463096E-2</v>
      </c>
      <c r="H158" s="22" t="s">
        <v>395</v>
      </c>
      <c r="I158" s="22">
        <v>1.4156976519432232E-3</v>
      </c>
      <c r="J158" s="22">
        <v>1.4156976519432232E-3</v>
      </c>
      <c r="K158" s="22">
        <v>1.4156976519432232E-3</v>
      </c>
      <c r="L158" s="22">
        <v>6.7953487293274711E-4</v>
      </c>
      <c r="M158" s="22">
        <v>5.7619689390978918E-2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26.048406141257836</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0.16445070738420031</v>
      </c>
      <c r="F163" s="23">
        <v>1.9E-2</v>
      </c>
      <c r="G163" s="23">
        <v>1.444E-3</v>
      </c>
      <c r="H163" s="23">
        <v>1.634E-3</v>
      </c>
      <c r="I163" s="23">
        <v>0.76789711572614261</v>
      </c>
      <c r="J163" s="23">
        <v>0.93854091922084093</v>
      </c>
      <c r="K163" s="23">
        <v>1.4504723297049358</v>
      </c>
      <c r="L163" s="23">
        <v>6.9110740415352825E-2</v>
      </c>
      <c r="M163" s="23">
        <v>5.8654085633698125</v>
      </c>
      <c r="N163" s="23" t="s">
        <v>395</v>
      </c>
      <c r="O163" s="23" t="s">
        <v>395</v>
      </c>
      <c r="P163" s="23" t="s">
        <v>395</v>
      </c>
      <c r="Q163" s="23" t="s">
        <v>395</v>
      </c>
      <c r="R163" s="23" t="s">
        <v>395</v>
      </c>
      <c r="S163" s="23" t="s">
        <v>395</v>
      </c>
      <c r="T163" s="23" t="s">
        <v>395</v>
      </c>
      <c r="U163" s="23" t="s">
        <v>395</v>
      </c>
      <c r="V163" s="23" t="s">
        <v>395</v>
      </c>
      <c r="W163" s="23">
        <v>0.42660950873674586</v>
      </c>
      <c r="X163" s="23">
        <v>2.5596570524204752E-2</v>
      </c>
      <c r="Y163" s="23">
        <v>3.4128760698939664E-2</v>
      </c>
      <c r="Z163" s="23">
        <v>1.4504723297049358E-2</v>
      </c>
      <c r="AA163" s="23">
        <v>9.8120187009451548E-3</v>
      </c>
      <c r="AB163" s="23">
        <v>8.4042073221138935E-2</v>
      </c>
      <c r="AC163" s="23">
        <v>7.5083273537667264E-3</v>
      </c>
      <c r="AD163" s="23">
        <v>5.1193141048409503E-2</v>
      </c>
      <c r="AE163" s="58"/>
      <c r="AF163" s="23" t="s">
        <v>392</v>
      </c>
      <c r="AG163" s="23" t="s">
        <v>392</v>
      </c>
      <c r="AH163" s="23" t="s">
        <v>392</v>
      </c>
      <c r="AI163" s="23" t="s">
        <v>392</v>
      </c>
      <c r="AJ163" s="23" t="s">
        <v>392</v>
      </c>
      <c r="AK163" s="23">
        <v>85.321901747349173</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119" priority="23" stopIfTrue="1" operator="equal">
      <formula>"NO"</formula>
    </cfRule>
    <cfRule type="cellIs" dxfId="118" priority="24" stopIfTrue="1" operator="equal">
      <formula>"NA"</formula>
    </cfRule>
    <cfRule type="cellIs" dxfId="117" priority="25" stopIfTrue="1" operator="equal">
      <formula>"IE"</formula>
    </cfRule>
    <cfRule type="cellIs" dxfId="116" priority="26" stopIfTrue="1" operator="equal">
      <formula>"NE"</formula>
    </cfRule>
  </conditionalFormatting>
  <conditionalFormatting sqref="AL37:AL38">
    <cfRule type="cellIs" dxfId="115" priority="17" stopIfTrue="1" operator="equal">
      <formula>"NO"</formula>
    </cfRule>
    <cfRule type="cellIs" dxfId="114" priority="18" stopIfTrue="1" operator="equal">
      <formula>"NA"</formula>
    </cfRule>
    <cfRule type="cellIs" dxfId="113" priority="19" stopIfTrue="1" operator="equal">
      <formula>"IE"</formula>
    </cfRule>
    <cfRule type="cellIs" dxfId="112" priority="20" stopIfTrue="1" operator="equal">
      <formula>"NE"</formula>
    </cfRule>
  </conditionalFormatting>
  <conditionalFormatting sqref="E14:AK89 E91:AK140">
    <cfRule type="cellIs" dxfId="111" priority="13" stopIfTrue="1" operator="equal">
      <formula>"NO"</formula>
    </cfRule>
    <cfRule type="cellIs" dxfId="110" priority="14" stopIfTrue="1" operator="equal">
      <formula>"NA"</formula>
    </cfRule>
    <cfRule type="cellIs" dxfId="109" priority="15" stopIfTrue="1" operator="equal">
      <formula>"IE"</formula>
    </cfRule>
    <cfRule type="cellIs" dxfId="108" priority="16" stopIfTrue="1" operator="equal">
      <formula>"NE"</formula>
    </cfRule>
  </conditionalFormatting>
  <conditionalFormatting sqref="E157:AD164 E143:AD149 E14:AD89 E91:AD141">
    <cfRule type="cellIs" dxfId="107" priority="12" operator="equal">
      <formula>0</formula>
    </cfRule>
  </conditionalFormatting>
  <conditionalFormatting sqref="AF14:AK89 AF91:AK140">
    <cfRule type="cellIs" dxfId="106" priority="11" operator="equal">
      <formula>0</formula>
    </cfRule>
  </conditionalFormatting>
  <conditionalFormatting sqref="E157:AD164 AF157:AK164 E143:AD149 AF143:AK149">
    <cfRule type="cellIs" dxfId="105" priority="10" operator="equal">
      <formula>0</formula>
    </cfRule>
  </conditionalFormatting>
  <conditionalFormatting sqref="AF37:AK38">
    <cfRule type="cellIs" dxfId="104" priority="9" operator="equal">
      <formula>0</formula>
    </cfRule>
  </conditionalFormatting>
  <conditionalFormatting sqref="E90:AL90">
    <cfRule type="cellIs" dxfId="103" priority="5" stopIfTrue="1" operator="equal">
      <formula>"NO"</formula>
    </cfRule>
    <cfRule type="cellIs" dxfId="102" priority="6" stopIfTrue="1" operator="equal">
      <formula>"NA"</formula>
    </cfRule>
    <cfRule type="cellIs" dxfId="101" priority="7" stopIfTrue="1" operator="equal">
      <formula>"IE"</formula>
    </cfRule>
    <cfRule type="cellIs" dxfId="100" priority="8" stopIfTrue="1" operator="equal">
      <formula>"NE"</formula>
    </cfRule>
  </conditionalFormatting>
  <conditionalFormatting sqref="E90:AD90">
    <cfRule type="cellIs" dxfId="99" priority="4" operator="equal">
      <formula>0</formula>
    </cfRule>
  </conditionalFormatting>
  <conditionalFormatting sqref="AF90:AK90">
    <cfRule type="cellIs" dxfId="98" priority="3" operator="equal">
      <formula>0</formula>
    </cfRule>
  </conditionalFormatting>
  <conditionalFormatting sqref="AL90">
    <cfRule type="cellIs" dxfId="97" priority="2" operator="equal">
      <formula>0</formula>
    </cfRule>
  </conditionalFormatting>
  <conditionalFormatting sqref="AF90:AL90">
    <cfRule type="cellIs" dxfId="96" priority="1" operator="equal">
      <formula>0</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5"/>
  <dimension ref="A1:AL170"/>
  <sheetViews>
    <sheetView topLeftCell="A139" zoomScale="70" zoomScaleNormal="7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1993</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20.870347229070582</v>
      </c>
      <c r="F14" s="136">
        <v>0.1699672688823112</v>
      </c>
      <c r="G14" s="136">
        <v>60.6721702380134</v>
      </c>
      <c r="H14" s="136" t="s">
        <v>392</v>
      </c>
      <c r="I14" s="136">
        <v>5.0993852479834718</v>
      </c>
      <c r="J14" s="136">
        <v>6.1211532675680429</v>
      </c>
      <c r="K14" s="136">
        <v>8.1194752838519477</v>
      </c>
      <c r="L14" s="136">
        <v>0.13553335943970826</v>
      </c>
      <c r="M14" s="136">
        <v>2.662272497342181</v>
      </c>
      <c r="N14" s="136">
        <v>21.25441718541143</v>
      </c>
      <c r="O14" s="136">
        <v>0.777425029900086</v>
      </c>
      <c r="P14" s="136">
        <v>0.72128192759533438</v>
      </c>
      <c r="Q14" s="136">
        <v>1.2823658543910048</v>
      </c>
      <c r="R14" s="136">
        <v>0.5831530708374677</v>
      </c>
      <c r="S14" s="136">
        <v>0.4218101340710132</v>
      </c>
      <c r="T14" s="136">
        <v>1.8645196143022056</v>
      </c>
      <c r="U14" s="136">
        <v>2.6850056792904518</v>
      </c>
      <c r="V14" s="136">
        <v>3.7546147750441676</v>
      </c>
      <c r="W14" s="136">
        <v>685.85196929136487</v>
      </c>
      <c r="X14" s="136">
        <v>9.1500141544997252E-4</v>
      </c>
      <c r="Y14" s="136">
        <v>3.5774522221645091E-3</v>
      </c>
      <c r="Z14" s="136">
        <v>2.9263441664706645E-3</v>
      </c>
      <c r="AA14" s="136">
        <v>2.5189156726910698E-4</v>
      </c>
      <c r="AB14" s="136">
        <v>7.6706893713542525E-3</v>
      </c>
      <c r="AC14" s="136">
        <v>0.91676816270058414</v>
      </c>
      <c r="AD14" s="136">
        <v>1.0376164356333506</v>
      </c>
      <c r="AE14" s="137"/>
      <c r="AF14" s="138">
        <v>386.79360863790157</v>
      </c>
      <c r="AG14" s="138">
        <v>67120.834764369982</v>
      </c>
      <c r="AH14" s="138">
        <v>36325.681604121673</v>
      </c>
      <c r="AI14" s="138" t="s">
        <v>392</v>
      </c>
      <c r="AJ14" s="138" t="s">
        <v>392</v>
      </c>
      <c r="AK14" s="138" t="s">
        <v>385</v>
      </c>
      <c r="AL14" s="147" t="s">
        <v>397</v>
      </c>
    </row>
    <row r="15" spans="1:38" s="1" customFormat="1" ht="26.25" customHeight="1" thickBot="1" x14ac:dyDescent="0.25">
      <c r="A15" s="63" t="s">
        <v>53</v>
      </c>
      <c r="B15" s="63" t="s">
        <v>54</v>
      </c>
      <c r="C15" s="64" t="s">
        <v>55</v>
      </c>
      <c r="D15" s="65"/>
      <c r="E15" s="136">
        <v>3.7950805349848253</v>
      </c>
      <c r="F15" s="136">
        <v>1.9918345221864118</v>
      </c>
      <c r="G15" s="136">
        <v>11.230558219965044</v>
      </c>
      <c r="H15" s="136">
        <v>2.3117551186758095E-2</v>
      </c>
      <c r="I15" s="136">
        <v>0.23046029564812606</v>
      </c>
      <c r="J15" s="136">
        <v>0.25170760594726443</v>
      </c>
      <c r="K15" s="136">
        <v>0.25276997075802071</v>
      </c>
      <c r="L15" s="136">
        <v>4.2404694399255198E-2</v>
      </c>
      <c r="M15" s="136">
        <v>0.49606771315489073</v>
      </c>
      <c r="N15" s="136">
        <v>1.6897444321981793E-2</v>
      </c>
      <c r="O15" s="136">
        <v>1.2998034093832148E-3</v>
      </c>
      <c r="P15" s="136">
        <v>7.2788990925460022E-4</v>
      </c>
      <c r="Q15" s="136">
        <v>2.0796854550131434E-4</v>
      </c>
      <c r="R15" s="136" t="s">
        <v>394</v>
      </c>
      <c r="S15" s="136" t="s">
        <v>394</v>
      </c>
      <c r="T15" s="136">
        <v>1.8197247731365006E-3</v>
      </c>
      <c r="U15" s="136" t="s">
        <v>394</v>
      </c>
      <c r="V15" s="136" t="s">
        <v>394</v>
      </c>
      <c r="W15" s="136">
        <v>4.5493119328412508</v>
      </c>
      <c r="X15" s="136" t="s">
        <v>395</v>
      </c>
      <c r="Y15" s="136" t="s">
        <v>395</v>
      </c>
      <c r="Z15" s="136" t="s">
        <v>395</v>
      </c>
      <c r="AA15" s="136" t="s">
        <v>395</v>
      </c>
      <c r="AB15" s="136">
        <v>0.2599606818766429</v>
      </c>
      <c r="AC15" s="136">
        <v>2.5996068187664291E-2</v>
      </c>
      <c r="AD15" s="136" t="s">
        <v>385</v>
      </c>
      <c r="AE15" s="137"/>
      <c r="AF15" s="138">
        <v>29758.193373741491</v>
      </c>
      <c r="AG15" s="138">
        <v>1077.9588365192146</v>
      </c>
      <c r="AH15" s="138">
        <v>10375.151444304169</v>
      </c>
      <c r="AI15" s="138" t="s">
        <v>392</v>
      </c>
      <c r="AJ15" s="138" t="s">
        <v>392</v>
      </c>
      <c r="AK15" s="138">
        <v>12.998034093832146</v>
      </c>
      <c r="AL15" s="147" t="s">
        <v>398</v>
      </c>
    </row>
    <row r="16" spans="1:38" s="1" customFormat="1" ht="26.25" customHeight="1" thickBot="1" x14ac:dyDescent="0.25">
      <c r="A16" s="63" t="s">
        <v>53</v>
      </c>
      <c r="B16" s="63" t="s">
        <v>56</v>
      </c>
      <c r="C16" s="64" t="s">
        <v>57</v>
      </c>
      <c r="D16" s="65"/>
      <c r="E16" s="136">
        <v>0.4312315924231665</v>
      </c>
      <c r="F16" s="136">
        <v>1.2524734750595468</v>
      </c>
      <c r="G16" s="136">
        <v>0.69089342561517264</v>
      </c>
      <c r="H16" s="136">
        <v>8.8802955073355422E-2</v>
      </c>
      <c r="I16" s="136">
        <v>0.42692384600341815</v>
      </c>
      <c r="J16" s="136">
        <v>0.71850452043458291</v>
      </c>
      <c r="K16" s="136">
        <v>1.0785751986157248</v>
      </c>
      <c r="L16" s="136">
        <v>0.2049234460816407</v>
      </c>
      <c r="M16" s="136">
        <v>12.295162659732863</v>
      </c>
      <c r="N16" s="136">
        <v>4.9783144472636178E-3</v>
      </c>
      <c r="O16" s="136">
        <v>2.2628702033016443E-4</v>
      </c>
      <c r="P16" s="136" t="s">
        <v>385</v>
      </c>
      <c r="Q16" s="136">
        <v>3.6205923252826309E-3</v>
      </c>
      <c r="R16" s="136">
        <v>8.1463327318859208E-3</v>
      </c>
      <c r="S16" s="136">
        <v>3.846879345612795E-3</v>
      </c>
      <c r="T16" s="136">
        <v>2.0365831829714802E-3</v>
      </c>
      <c r="U16" s="136">
        <v>4.0731663659429604E-3</v>
      </c>
      <c r="V16" s="136">
        <v>1.7197813545092498E-2</v>
      </c>
      <c r="W16" s="136">
        <v>1.6699982100366135</v>
      </c>
      <c r="X16" s="136">
        <v>1.8555535667073485E-2</v>
      </c>
      <c r="Y16" s="136">
        <v>2.2628702033016443E-4</v>
      </c>
      <c r="Z16" s="136">
        <v>6.7886106099049326E-5</v>
      </c>
      <c r="AA16" s="136">
        <v>4.5257404066032888E-5</v>
      </c>
      <c r="AB16" s="136">
        <v>1.8894966197568728E-2</v>
      </c>
      <c r="AC16" s="136" t="s">
        <v>385</v>
      </c>
      <c r="AD16" s="136" t="s">
        <v>385</v>
      </c>
      <c r="AE16" s="137"/>
      <c r="AF16" s="138" t="s">
        <v>392</v>
      </c>
      <c r="AG16" s="138">
        <v>7117.1264634092349</v>
      </c>
      <c r="AH16" s="138" t="s">
        <v>392</v>
      </c>
      <c r="AI16" s="138" t="s">
        <v>392</v>
      </c>
      <c r="AJ16" s="138" t="s">
        <v>392</v>
      </c>
      <c r="AK16" s="138">
        <v>2262.8702033016443</v>
      </c>
      <c r="AL16" s="147" t="s">
        <v>399</v>
      </c>
    </row>
    <row r="17" spans="1:38" s="2" customFormat="1" ht="26.25" customHeight="1" thickBot="1" x14ac:dyDescent="0.25">
      <c r="A17" s="63" t="s">
        <v>53</v>
      </c>
      <c r="B17" s="63" t="s">
        <v>58</v>
      </c>
      <c r="C17" s="64" t="s">
        <v>59</v>
      </c>
      <c r="D17" s="65"/>
      <c r="E17" s="136">
        <v>5.153501021755301</v>
      </c>
      <c r="F17" s="136">
        <v>3.6405158327854625E-2</v>
      </c>
      <c r="G17" s="136">
        <v>4.4048106471133126</v>
      </c>
      <c r="H17" s="136" t="s">
        <v>392</v>
      </c>
      <c r="I17" s="136">
        <v>3.6746847078187916</v>
      </c>
      <c r="J17" s="136">
        <v>3.9407593344488054</v>
      </c>
      <c r="K17" s="136">
        <v>4.5609709945563175</v>
      </c>
      <c r="L17" s="136">
        <v>0.23477203075460809</v>
      </c>
      <c r="M17" s="136">
        <v>0.422297498177782</v>
      </c>
      <c r="N17" s="136">
        <v>3.2739634083886228E-2</v>
      </c>
      <c r="O17" s="136">
        <v>8.5782770217193056E-3</v>
      </c>
      <c r="P17" s="136">
        <v>1.9123217597837274E-2</v>
      </c>
      <c r="Q17" s="136">
        <v>9.2682435517560825E-3</v>
      </c>
      <c r="R17" s="136">
        <v>4.9724666729751954E-2</v>
      </c>
      <c r="S17" s="136">
        <v>8.6397931163053457E-2</v>
      </c>
      <c r="T17" s="136">
        <v>5.7461594112724071E-2</v>
      </c>
      <c r="U17" s="136">
        <v>0.23653029651251284</v>
      </c>
      <c r="V17" s="136">
        <v>0.19877646332591892</v>
      </c>
      <c r="W17" s="136">
        <v>2.9014710201560549E-2</v>
      </c>
      <c r="X17" s="136">
        <v>5.9259158882900309E-5</v>
      </c>
      <c r="Y17" s="136">
        <v>1.0440782565733079E-4</v>
      </c>
      <c r="Z17" s="136">
        <v>8.7064598153937153E-5</v>
      </c>
      <c r="AA17" s="136">
        <v>6.6016942649862749E-5</v>
      </c>
      <c r="AB17" s="136">
        <v>3.1674852534403092E-4</v>
      </c>
      <c r="AC17" s="136">
        <v>6.9390603075267926E-2</v>
      </c>
      <c r="AD17" s="136">
        <v>4.5607522937990965E-3</v>
      </c>
      <c r="AE17" s="137"/>
      <c r="AF17" s="138">
        <v>5.9394239145733323</v>
      </c>
      <c r="AG17" s="138">
        <v>18731.651365395293</v>
      </c>
      <c r="AH17" s="138">
        <v>1441.9757635971798</v>
      </c>
      <c r="AI17" s="138" t="s">
        <v>392</v>
      </c>
      <c r="AJ17" s="138" t="s">
        <v>392</v>
      </c>
      <c r="AK17" s="138" t="s">
        <v>385</v>
      </c>
      <c r="AL17" s="147" t="s">
        <v>49</v>
      </c>
    </row>
    <row r="18" spans="1:38" s="2" customFormat="1" ht="26.25" customHeight="1" thickBot="1" x14ac:dyDescent="0.25">
      <c r="A18" s="63" t="s">
        <v>53</v>
      </c>
      <c r="B18" s="63" t="s">
        <v>60</v>
      </c>
      <c r="C18" s="64" t="s">
        <v>61</v>
      </c>
      <c r="D18" s="65"/>
      <c r="E18" s="136">
        <v>3.9880348315838119E-3</v>
      </c>
      <c r="F18" s="136">
        <v>7.4571460432363041E-5</v>
      </c>
      <c r="G18" s="136">
        <v>1.5878470863078914E-4</v>
      </c>
      <c r="H18" s="136" t="s">
        <v>392</v>
      </c>
      <c r="I18" s="136">
        <v>2.210015754774863E-4</v>
      </c>
      <c r="J18" s="136">
        <v>2.395518721853481E-4</v>
      </c>
      <c r="K18" s="136">
        <v>2.8239018334786986E-4</v>
      </c>
      <c r="L18" s="136">
        <v>8.8400630190994519E-6</v>
      </c>
      <c r="M18" s="136">
        <v>1.403165149417619E-3</v>
      </c>
      <c r="N18" s="136">
        <v>9.1158442961192205E-7</v>
      </c>
      <c r="O18" s="136">
        <v>7.4584180604611806E-8</v>
      </c>
      <c r="P18" s="136">
        <v>4.4750508362767094E-5</v>
      </c>
      <c r="Q18" s="136">
        <v>8.2871311782902003E-6</v>
      </c>
      <c r="R18" s="136">
        <v>1.0773270531777262E-6</v>
      </c>
      <c r="S18" s="136">
        <v>2.1546541063554521E-7</v>
      </c>
      <c r="T18" s="136">
        <v>1.0773270531777262E-6</v>
      </c>
      <c r="U18" s="136">
        <v>4.8065360834083167E-6</v>
      </c>
      <c r="V18" s="136">
        <v>6.0496057601518463E-5</v>
      </c>
      <c r="W18" s="136">
        <v>4.309308212710905E-5</v>
      </c>
      <c r="X18" s="136">
        <v>5.9667344483689448E-5</v>
      </c>
      <c r="Y18" s="136">
        <v>2.4032680417041585E-4</v>
      </c>
      <c r="Z18" s="136">
        <v>9.1158442961192219E-5</v>
      </c>
      <c r="AA18" s="136">
        <v>8.9501016725534188E-5</v>
      </c>
      <c r="AB18" s="136">
        <v>4.8065360834083175E-4</v>
      </c>
      <c r="AC18" s="136" t="s">
        <v>395</v>
      </c>
      <c r="AD18" s="136" t="s">
        <v>395</v>
      </c>
      <c r="AE18" s="137"/>
      <c r="AF18" s="138" t="s">
        <v>392</v>
      </c>
      <c r="AG18" s="138" t="s">
        <v>392</v>
      </c>
      <c r="AH18" s="138">
        <v>82.871311782902012</v>
      </c>
      <c r="AI18" s="138" t="s">
        <v>392</v>
      </c>
      <c r="AJ18" s="138" t="s">
        <v>392</v>
      </c>
      <c r="AK18" s="138" t="s">
        <v>385</v>
      </c>
      <c r="AL18" s="147" t="s">
        <v>49</v>
      </c>
    </row>
    <row r="19" spans="1:38" s="2" customFormat="1" ht="26.25" customHeight="1" thickBot="1" x14ac:dyDescent="0.25">
      <c r="A19" s="63" t="s">
        <v>53</v>
      </c>
      <c r="B19" s="63" t="s">
        <v>62</v>
      </c>
      <c r="C19" s="64" t="s">
        <v>63</v>
      </c>
      <c r="D19" s="65"/>
      <c r="E19" s="136">
        <v>0.71448363819741512</v>
      </c>
      <c r="F19" s="136">
        <v>3.7192131637421987E-2</v>
      </c>
      <c r="G19" s="136">
        <v>0.43554873631638924</v>
      </c>
      <c r="H19" s="136" t="s">
        <v>392</v>
      </c>
      <c r="I19" s="136">
        <v>3.0820325824277413E-2</v>
      </c>
      <c r="J19" s="136">
        <v>4.5799943182487417E-2</v>
      </c>
      <c r="K19" s="136">
        <v>6.8103425424160077E-2</v>
      </c>
      <c r="L19" s="136">
        <v>2.2855975813210979E-3</v>
      </c>
      <c r="M19" s="136">
        <v>0.18633226464653566</v>
      </c>
      <c r="N19" s="136">
        <v>0.60997469377217262</v>
      </c>
      <c r="O19" s="136">
        <v>8.8916335550653734E-3</v>
      </c>
      <c r="P19" s="136">
        <v>4.0104074596282506E-2</v>
      </c>
      <c r="Q19" s="136">
        <v>1.8818488987926974E-2</v>
      </c>
      <c r="R19" s="136">
        <v>6.0553543259784209E-2</v>
      </c>
      <c r="S19" s="136">
        <v>7.8362245390484864E-2</v>
      </c>
      <c r="T19" s="136">
        <v>5.9386847764219333E-2</v>
      </c>
      <c r="U19" s="136">
        <v>8.5615221620266285E-3</v>
      </c>
      <c r="V19" s="136">
        <v>0.91503349929250011</v>
      </c>
      <c r="W19" s="136">
        <v>3.8357377176085841</v>
      </c>
      <c r="X19" s="136">
        <v>0.21006715320829131</v>
      </c>
      <c r="Y19" s="136">
        <v>0.29405780088430455</v>
      </c>
      <c r="Z19" s="136">
        <v>0.11551230371860795</v>
      </c>
      <c r="AA19" s="136">
        <v>9.2004986478422882E-2</v>
      </c>
      <c r="AB19" s="136">
        <v>0.87869812885531595</v>
      </c>
      <c r="AC19" s="136">
        <v>1.9477021680521022E-2</v>
      </c>
      <c r="AD19" s="136">
        <v>0.75990910979331994</v>
      </c>
      <c r="AE19" s="137"/>
      <c r="AF19" s="138">
        <v>525.92929970502678</v>
      </c>
      <c r="AG19" s="138">
        <v>4470.053587019529</v>
      </c>
      <c r="AH19" s="138">
        <v>7889.0803749634842</v>
      </c>
      <c r="AI19" s="138" t="s">
        <v>392</v>
      </c>
      <c r="AJ19" s="138" t="s">
        <v>392</v>
      </c>
      <c r="AK19" s="138">
        <v>8.3527942282844574</v>
      </c>
      <c r="AL19" s="147" t="s">
        <v>398</v>
      </c>
    </row>
    <row r="20" spans="1:38" s="2" customFormat="1" ht="26.25" customHeight="1" thickBot="1" x14ac:dyDescent="0.25">
      <c r="A20" s="63" t="s">
        <v>53</v>
      </c>
      <c r="B20" s="63" t="s">
        <v>64</v>
      </c>
      <c r="C20" s="64" t="s">
        <v>65</v>
      </c>
      <c r="D20" s="65"/>
      <c r="E20" s="136">
        <v>3.3107367971108741</v>
      </c>
      <c r="F20" s="136">
        <v>3.2186890000944081E-2</v>
      </c>
      <c r="G20" s="136">
        <v>12.632981233968561</v>
      </c>
      <c r="H20" s="136" t="s">
        <v>392</v>
      </c>
      <c r="I20" s="136">
        <v>0.19865006015887354</v>
      </c>
      <c r="J20" s="136">
        <v>0.22437559611757316</v>
      </c>
      <c r="K20" s="136">
        <v>0.29903843180574646</v>
      </c>
      <c r="L20" s="136">
        <v>4.0429779399442312E-2</v>
      </c>
      <c r="M20" s="136">
        <v>5.5480042303305392</v>
      </c>
      <c r="N20" s="136">
        <v>3.6143757766462913E-2</v>
      </c>
      <c r="O20" s="136">
        <v>4.112238089063581E-3</v>
      </c>
      <c r="P20" s="136">
        <v>2.3179374807882965E-2</v>
      </c>
      <c r="Q20" s="136">
        <v>1.2734123285870608E-2</v>
      </c>
      <c r="R20" s="136">
        <v>4.3035816308618656E-2</v>
      </c>
      <c r="S20" s="136">
        <v>2.9558587971866727E-2</v>
      </c>
      <c r="T20" s="136">
        <v>0.13444226012755792</v>
      </c>
      <c r="U20" s="136">
        <v>0.21117196810274474</v>
      </c>
      <c r="V20" s="136">
        <v>0.13835950074433706</v>
      </c>
      <c r="W20" s="136">
        <v>0.10847570959063324</v>
      </c>
      <c r="X20" s="136">
        <v>4.1801168107036323E-4</v>
      </c>
      <c r="Y20" s="136">
        <v>1.2538343436877726E-3</v>
      </c>
      <c r="Z20" s="136">
        <v>5.9903399528277537E-4</v>
      </c>
      <c r="AA20" s="136">
        <v>3.105482750027569E-4</v>
      </c>
      <c r="AB20" s="136">
        <v>2.5814282950436685E-3</v>
      </c>
      <c r="AC20" s="136">
        <v>8.2522228566281608E-2</v>
      </c>
      <c r="AD20" s="136">
        <v>2.4588135043897497E-2</v>
      </c>
      <c r="AE20" s="137"/>
      <c r="AF20" s="138">
        <v>426.09826377157214</v>
      </c>
      <c r="AG20" s="138">
        <v>6093.7038804235772</v>
      </c>
      <c r="AH20" s="138">
        <v>3727.2006799353321</v>
      </c>
      <c r="AI20" s="138">
        <v>8334.8982466816069</v>
      </c>
      <c r="AJ20" s="138" t="s">
        <v>392</v>
      </c>
      <c r="AK20" s="138" t="s">
        <v>385</v>
      </c>
      <c r="AL20" s="147" t="s">
        <v>49</v>
      </c>
    </row>
    <row r="21" spans="1:38" s="2" customFormat="1" ht="26.25" customHeight="1" thickBot="1" x14ac:dyDescent="0.25">
      <c r="A21" s="63" t="s">
        <v>53</v>
      </c>
      <c r="B21" s="63" t="s">
        <v>66</v>
      </c>
      <c r="C21" s="64" t="s">
        <v>67</v>
      </c>
      <c r="D21" s="65"/>
      <c r="E21" s="136">
        <v>0.7767734955769332</v>
      </c>
      <c r="F21" s="136">
        <v>5.1821501614674366E-2</v>
      </c>
      <c r="G21" s="136">
        <v>0.87066986282791381</v>
      </c>
      <c r="H21" s="136">
        <v>7.4824447715344409E-3</v>
      </c>
      <c r="I21" s="136">
        <v>6.4872542633055905E-2</v>
      </c>
      <c r="J21" s="136">
        <v>0.10356477693653905</v>
      </c>
      <c r="K21" s="136">
        <v>0.17289340243918536</v>
      </c>
      <c r="L21" s="136">
        <v>9.3386194992053379E-3</v>
      </c>
      <c r="M21" s="136">
        <v>0.41880058195841374</v>
      </c>
      <c r="N21" s="136">
        <v>6.0762881098618722E-2</v>
      </c>
      <c r="O21" s="136">
        <v>1.2123149424407586E-3</v>
      </c>
      <c r="P21" s="136">
        <v>8.5879042595141866E-3</v>
      </c>
      <c r="Q21" s="136">
        <v>2.7288806292559285E-3</v>
      </c>
      <c r="R21" s="136">
        <v>6.9448532873804762E-3</v>
      </c>
      <c r="S21" s="136">
        <v>8.1231302324199992E-3</v>
      </c>
      <c r="T21" s="136">
        <v>5.9862775874983997E-3</v>
      </c>
      <c r="U21" s="136">
        <v>1.4073638247456999E-3</v>
      </c>
      <c r="V21" s="136">
        <v>0.12566834712439645</v>
      </c>
      <c r="W21" s="136">
        <v>9.9126481963827173E-2</v>
      </c>
      <c r="X21" s="136">
        <v>2.8177770525270644E-2</v>
      </c>
      <c r="Y21" s="136">
        <v>6.0803412991002372E-2</v>
      </c>
      <c r="Z21" s="136">
        <v>2.1709804543051749E-2</v>
      </c>
      <c r="AA21" s="136">
        <v>1.9077418128292323E-2</v>
      </c>
      <c r="AB21" s="136">
        <v>0.12976840618761709</v>
      </c>
      <c r="AC21" s="136">
        <v>4.2969652619965202E-4</v>
      </c>
      <c r="AD21" s="136">
        <v>7.5862808025104589E-2</v>
      </c>
      <c r="AE21" s="137"/>
      <c r="AF21" s="138">
        <v>486.85154135825468</v>
      </c>
      <c r="AG21" s="138">
        <v>446.24100999943863</v>
      </c>
      <c r="AH21" s="138">
        <v>9221.301894281225</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5.6646863493259323</v>
      </c>
      <c r="F22" s="136">
        <v>7.3994284436176908E-2</v>
      </c>
      <c r="G22" s="136">
        <v>0.6583083944664414</v>
      </c>
      <c r="H22" s="136" t="s">
        <v>392</v>
      </c>
      <c r="I22" s="136">
        <v>2.4460932874140095E-2</v>
      </c>
      <c r="J22" s="136">
        <v>3.4434665887258395E-2</v>
      </c>
      <c r="K22" s="136">
        <v>3.8560944387045173E-2</v>
      </c>
      <c r="L22" s="136">
        <v>1.9008313943609347E-3</v>
      </c>
      <c r="M22" s="136">
        <v>11.358312034926842</v>
      </c>
      <c r="N22" s="136">
        <v>0.195216</v>
      </c>
      <c r="O22" s="136">
        <v>1.5935999999999999E-2</v>
      </c>
      <c r="P22" s="136">
        <v>9.7608E-2</v>
      </c>
      <c r="Q22" s="136">
        <v>5.2787999999999995E-2</v>
      </c>
      <c r="R22" s="136">
        <v>8.1671999999999995E-2</v>
      </c>
      <c r="S22" s="136">
        <v>0.12888239999999998</v>
      </c>
      <c r="T22" s="136">
        <v>9.7608E-2</v>
      </c>
      <c r="U22" s="136">
        <v>5.0397599999999994E-2</v>
      </c>
      <c r="V22" s="136">
        <v>0.84460799999999991</v>
      </c>
      <c r="W22" s="136">
        <v>8.1671999999999995E-3</v>
      </c>
      <c r="X22" s="136">
        <v>1.2947999999999999E-5</v>
      </c>
      <c r="Y22" s="136">
        <v>5.5775999999999992E-4</v>
      </c>
      <c r="Z22" s="136">
        <v>1.5338399999999998E-4</v>
      </c>
      <c r="AA22" s="136">
        <v>8.5656000000000008E-5</v>
      </c>
      <c r="AB22" s="136">
        <v>8.09748E-4</v>
      </c>
      <c r="AC22" s="136">
        <v>9.1631999999999981E-3</v>
      </c>
      <c r="AD22" s="136">
        <v>0.205176</v>
      </c>
      <c r="AE22" s="137"/>
      <c r="AF22" s="138">
        <v>573.61231776938712</v>
      </c>
      <c r="AG22" s="138">
        <v>6420.9181690336882</v>
      </c>
      <c r="AH22" s="138">
        <v>10763.869973442801</v>
      </c>
      <c r="AI22" s="138">
        <v>95.989571999999995</v>
      </c>
      <c r="AJ22" s="138">
        <v>17.640856851813975</v>
      </c>
      <c r="AK22" s="138" t="s">
        <v>385</v>
      </c>
      <c r="AL22" s="147" t="s">
        <v>49</v>
      </c>
    </row>
    <row r="23" spans="1:38" s="2" customFormat="1" ht="26.25" customHeight="1" thickBot="1" x14ac:dyDescent="0.25">
      <c r="A23" s="63" t="s">
        <v>70</v>
      </c>
      <c r="B23" s="67" t="s">
        <v>363</v>
      </c>
      <c r="C23" s="64" t="s">
        <v>359</v>
      </c>
      <c r="D23" s="110"/>
      <c r="E23" s="136">
        <v>0.49114844499999999</v>
      </c>
      <c r="F23" s="136">
        <v>8.641890499999999E-2</v>
      </c>
      <c r="G23" s="136">
        <v>3.3169999999999999E-4</v>
      </c>
      <c r="H23" s="136">
        <v>1.2484E-4</v>
      </c>
      <c r="I23" s="136">
        <v>3.1078720000000001E-2</v>
      </c>
      <c r="J23" s="136">
        <v>3.1078720000000001E-2</v>
      </c>
      <c r="K23" s="136">
        <v>3.1078720000000001E-2</v>
      </c>
      <c r="L23" s="136">
        <v>1.911593E-2</v>
      </c>
      <c r="M23" s="136">
        <v>1.6674910299999997</v>
      </c>
      <c r="N23" s="136" t="s">
        <v>395</v>
      </c>
      <c r="O23" s="136">
        <v>1.6584999999999999E-4</v>
      </c>
      <c r="P23" s="136" t="s">
        <v>395</v>
      </c>
      <c r="Q23" s="136" t="s">
        <v>395</v>
      </c>
      <c r="R23" s="136">
        <v>8.2925000000000002E-4</v>
      </c>
      <c r="S23" s="136">
        <v>2.8194499999999997E-2</v>
      </c>
      <c r="T23" s="136">
        <v>1.1609500000000002E-3</v>
      </c>
      <c r="U23" s="136">
        <v>1.6584999999999999E-4</v>
      </c>
      <c r="V23" s="136">
        <v>1.6585000000000003E-2</v>
      </c>
      <c r="W23" s="136" t="s">
        <v>395</v>
      </c>
      <c r="X23" s="136">
        <v>5.1714999999999997E-4</v>
      </c>
      <c r="Y23" s="136">
        <v>8.0964999999999997E-4</v>
      </c>
      <c r="Z23" s="136" t="s">
        <v>395</v>
      </c>
      <c r="AA23" s="136" t="s">
        <v>395</v>
      </c>
      <c r="AB23" s="136">
        <v>1.3267999999999999E-3</v>
      </c>
      <c r="AC23" s="136" t="s">
        <v>395</v>
      </c>
      <c r="AD23" s="136" t="s">
        <v>395</v>
      </c>
      <c r="AE23" s="137"/>
      <c r="AF23" s="136">
        <v>706.98521987314973</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2.5660277349658651</v>
      </c>
      <c r="F24" s="136">
        <v>0.12205071168644657</v>
      </c>
      <c r="G24" s="136">
        <v>2.3564237327939304</v>
      </c>
      <c r="H24" s="136">
        <v>2.6895653992517889E-2</v>
      </c>
      <c r="I24" s="136">
        <v>0.69724793499838944</v>
      </c>
      <c r="J24" s="136">
        <v>0.9521119199329845</v>
      </c>
      <c r="K24" s="136">
        <v>1.4633549758493161</v>
      </c>
      <c r="L24" s="136">
        <v>0.10609689889781491</v>
      </c>
      <c r="M24" s="136">
        <v>3.6969060167156393</v>
      </c>
      <c r="N24" s="136">
        <v>1.0245028759018138E-2</v>
      </c>
      <c r="O24" s="136">
        <v>2.9510547658947047E-3</v>
      </c>
      <c r="P24" s="136">
        <v>4.1306997162022362E-3</v>
      </c>
      <c r="Q24" s="136">
        <v>5.8692297226574271E-3</v>
      </c>
      <c r="R24" s="136">
        <v>6.4718729895151521E-3</v>
      </c>
      <c r="S24" s="136">
        <v>4.6772905295987075E-3</v>
      </c>
      <c r="T24" s="136">
        <v>0.14160727151324429</v>
      </c>
      <c r="U24" s="136">
        <v>9.0366933878098469E-3</v>
      </c>
      <c r="V24" s="136">
        <v>0.12710949712903613</v>
      </c>
      <c r="W24" s="136">
        <v>4.3352139510571777E-2</v>
      </c>
      <c r="X24" s="136">
        <v>1.5385400198079044E-3</v>
      </c>
      <c r="Y24" s="136">
        <v>2.6082201546543679E-3</v>
      </c>
      <c r="Z24" s="136">
        <v>8.6467301475742135E-4</v>
      </c>
      <c r="AA24" s="136">
        <v>6.6061068336407947E-4</v>
      </c>
      <c r="AB24" s="136">
        <v>5.6720438725837742E-3</v>
      </c>
      <c r="AC24" s="136">
        <v>1.1155695682349916E-2</v>
      </c>
      <c r="AD24" s="136">
        <v>6.2445020417676031E-3</v>
      </c>
      <c r="AE24" s="137"/>
      <c r="AF24" s="138">
        <v>421.8767762546928</v>
      </c>
      <c r="AG24" s="138">
        <v>2308.3647650970797</v>
      </c>
      <c r="AH24" s="138">
        <v>20092.474732598566</v>
      </c>
      <c r="AI24" s="138">
        <v>1138.4805210072864</v>
      </c>
      <c r="AJ24" s="138" t="s">
        <v>392</v>
      </c>
      <c r="AK24" s="138" t="s">
        <v>392</v>
      </c>
      <c r="AL24" s="147" t="s">
        <v>49</v>
      </c>
    </row>
    <row r="25" spans="1:38" s="2" customFormat="1" ht="26.25" customHeight="1" thickBot="1" x14ac:dyDescent="0.25">
      <c r="A25" s="63" t="s">
        <v>73</v>
      </c>
      <c r="B25" s="67" t="s">
        <v>74</v>
      </c>
      <c r="C25" s="69" t="s">
        <v>75</v>
      </c>
      <c r="D25" s="65"/>
      <c r="E25" s="136">
        <v>8.0386673089076474E-2</v>
      </c>
      <c r="F25" s="136">
        <v>9.1295470253617106E-4</v>
      </c>
      <c r="G25" s="136">
        <v>2.1394852735968653E-2</v>
      </c>
      <c r="H25" s="136" t="s">
        <v>395</v>
      </c>
      <c r="I25" s="136">
        <v>5.5445897236125409E-4</v>
      </c>
      <c r="J25" s="136">
        <v>5.5445897236125409E-4</v>
      </c>
      <c r="K25" s="136">
        <v>5.5445897236125409E-4</v>
      </c>
      <c r="L25" s="136">
        <v>2.6614030673340197E-4</v>
      </c>
      <c r="M25" s="136">
        <v>5.4332126109121699E-2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105.51289695243086</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6.3752329012662215E-2</v>
      </c>
      <c r="F26" s="136">
        <v>5.3340456549271441E-4</v>
      </c>
      <c r="G26" s="136">
        <v>1.7772613182364141E-2</v>
      </c>
      <c r="H26" s="136" t="s">
        <v>395</v>
      </c>
      <c r="I26" s="136">
        <v>3.5443762295830135E-4</v>
      </c>
      <c r="J26" s="136">
        <v>3.5443762295830135E-4</v>
      </c>
      <c r="K26" s="136">
        <v>3.5443762295830135E-4</v>
      </c>
      <c r="L26" s="136">
        <v>1.7013005901998465E-4</v>
      </c>
      <c r="M26" s="136">
        <v>1.5676846149341738E-2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12.405515606305512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12.57836143020166</v>
      </c>
      <c r="F27" s="136">
        <v>18.385188263361108</v>
      </c>
      <c r="G27" s="136">
        <v>0.50234193958830153</v>
      </c>
      <c r="H27" s="136">
        <v>2.1350541033987234E-2</v>
      </c>
      <c r="I27" s="136">
        <v>0.46149733186482667</v>
      </c>
      <c r="J27" s="136">
        <v>0.46149733186482667</v>
      </c>
      <c r="K27" s="136">
        <v>0.46149733186482667</v>
      </c>
      <c r="L27" s="136">
        <v>0.24829677543508716</v>
      </c>
      <c r="M27" s="136">
        <v>184.1124127531973</v>
      </c>
      <c r="N27" s="136">
        <v>7.024132344579435</v>
      </c>
      <c r="O27" s="136">
        <v>3.1736910995134385E-3</v>
      </c>
      <c r="P27" s="136">
        <v>4.4218056828934623E-3</v>
      </c>
      <c r="Q27" s="136">
        <v>1.4754929452728125E-4</v>
      </c>
      <c r="R27" s="136">
        <v>2.0221881851177296E-2</v>
      </c>
      <c r="S27" s="136">
        <v>0.65094168017409326</v>
      </c>
      <c r="T27" s="136">
        <v>2.7088352683463622E-2</v>
      </c>
      <c r="U27" s="136">
        <v>1.0065228634090067E-4</v>
      </c>
      <c r="V27" s="136">
        <v>0.44260611162777502</v>
      </c>
      <c r="W27" s="136">
        <v>0.27144630000000003</v>
      </c>
      <c r="X27" s="136">
        <v>5.3623407324000002E-3</v>
      </c>
      <c r="Y27" s="136">
        <v>7.8957002398999995E-3</v>
      </c>
      <c r="Z27" s="136">
        <v>4.0394966793999999E-3</v>
      </c>
      <c r="AA27" s="136">
        <v>8.2188266077E-3</v>
      </c>
      <c r="AB27" s="136">
        <v>2.5516364259400001E-2</v>
      </c>
      <c r="AC27" s="136">
        <v>1.8116700000000001E-4</v>
      </c>
      <c r="AD27" s="136">
        <v>4.5919399999999999E-5</v>
      </c>
      <c r="AE27" s="137"/>
      <c r="AF27" s="138">
        <v>23761.785373766699</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2.4746960211039637</v>
      </c>
      <c r="F28" s="136">
        <v>0.67616914003679651</v>
      </c>
      <c r="G28" s="136">
        <v>0.22569540081557959</v>
      </c>
      <c r="H28" s="136">
        <v>3.8725701624443194E-3</v>
      </c>
      <c r="I28" s="136">
        <v>0.35067806422627534</v>
      </c>
      <c r="J28" s="136">
        <v>0.35067806422627534</v>
      </c>
      <c r="K28" s="136">
        <v>0.35067806422627534</v>
      </c>
      <c r="L28" s="136">
        <v>0.19745983309848575</v>
      </c>
      <c r="M28" s="136">
        <v>7.9087399710338948</v>
      </c>
      <c r="N28" s="136">
        <v>0.30749434996119257</v>
      </c>
      <c r="O28" s="136">
        <v>1.4350011850190031E-4</v>
      </c>
      <c r="P28" s="136">
        <v>6.9334111586016899E-4</v>
      </c>
      <c r="Q28" s="136">
        <v>1.5748284248999408E-5</v>
      </c>
      <c r="R28" s="136">
        <v>4.4265018685887315E-3</v>
      </c>
      <c r="S28" s="136">
        <v>0.14088625304735142</v>
      </c>
      <c r="T28" s="136">
        <v>5.8126239635529191E-3</v>
      </c>
      <c r="U28" s="136">
        <v>1.3785534952654969E-5</v>
      </c>
      <c r="V28" s="136">
        <v>8.3486253737950017E-2</v>
      </c>
      <c r="W28" s="136">
        <v>7.1360400000000004E-2</v>
      </c>
      <c r="X28" s="136">
        <v>1.9507570696E-3</v>
      </c>
      <c r="Y28" s="136">
        <v>2.2367447881000003E-3</v>
      </c>
      <c r="Z28" s="136">
        <v>1.6964715546E-3</v>
      </c>
      <c r="AA28" s="136">
        <v>1.9058723225000001E-3</v>
      </c>
      <c r="AB28" s="136">
        <v>7.7898457348000005E-3</v>
      </c>
      <c r="AC28" s="136">
        <v>2.1355199999999998E-5</v>
      </c>
      <c r="AD28" s="136">
        <v>6.6708999999999999E-6</v>
      </c>
      <c r="AE28" s="137"/>
      <c r="AF28" s="138">
        <v>5053.5906644508004</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18.330901115954433</v>
      </c>
      <c r="F29" s="136">
        <v>1.914370376927927</v>
      </c>
      <c r="G29" s="136">
        <v>0.93842191241417561</v>
      </c>
      <c r="H29" s="136">
        <v>5.9960576716080157E-3</v>
      </c>
      <c r="I29" s="136">
        <v>0.7177488915986413</v>
      </c>
      <c r="J29" s="136">
        <v>0.7177488915986413</v>
      </c>
      <c r="K29" s="136">
        <v>0.7177488915986413</v>
      </c>
      <c r="L29" s="136">
        <v>0.36807132337312065</v>
      </c>
      <c r="M29" s="136">
        <v>5.1798694906846299</v>
      </c>
      <c r="N29" s="136">
        <v>0.22540100894784507</v>
      </c>
      <c r="O29" s="136">
        <v>1.2300177271271553E-4</v>
      </c>
      <c r="P29" s="136">
        <v>2.4048228065232935E-3</v>
      </c>
      <c r="Q29" s="136">
        <v>4.7326983631959298E-5</v>
      </c>
      <c r="R29" s="136">
        <v>1.6682155268310607E-2</v>
      </c>
      <c r="S29" s="136">
        <v>0.52973113365402269</v>
      </c>
      <c r="T29" s="136">
        <v>2.1817100224163007E-2</v>
      </c>
      <c r="U29" s="136">
        <v>4.5889381882368325E-5</v>
      </c>
      <c r="V29" s="136">
        <v>0.31362754913534324</v>
      </c>
      <c r="W29" s="136">
        <v>0.13213170000000002</v>
      </c>
      <c r="X29" s="136">
        <v>1.8875935587E-3</v>
      </c>
      <c r="Y29" s="136">
        <v>1.14304276604E-2</v>
      </c>
      <c r="Z29" s="136">
        <v>1.2772716413E-2</v>
      </c>
      <c r="AA29" s="136">
        <v>2.9362566471000003E-3</v>
      </c>
      <c r="AB29" s="136">
        <v>2.90269942792E-2</v>
      </c>
      <c r="AC29" s="136">
        <v>3.4499499999999997E-5</v>
      </c>
      <c r="AD29" s="136">
        <v>2.3240499999999999E-5</v>
      </c>
      <c r="AE29" s="137"/>
      <c r="AF29" s="138">
        <v>18941.790443694601</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8.9158221375195509E-2</v>
      </c>
      <c r="F30" s="136">
        <v>1.1625381845154938</v>
      </c>
      <c r="G30" s="136">
        <v>8.9073842731914338E-3</v>
      </c>
      <c r="H30" s="136">
        <v>6.9761866823385746E-4</v>
      </c>
      <c r="I30" s="136">
        <v>2.2584660405288923E-2</v>
      </c>
      <c r="J30" s="136">
        <v>2.2584660405288923E-2</v>
      </c>
      <c r="K30" s="136">
        <v>2.2584660405288923E-2</v>
      </c>
      <c r="L30" s="136">
        <v>3.5545641736654697E-3</v>
      </c>
      <c r="M30" s="136">
        <v>5.9867843916479613</v>
      </c>
      <c r="N30" s="136">
        <v>0.20097559024209677</v>
      </c>
      <c r="O30" s="136">
        <v>9.8493709605266061E-5</v>
      </c>
      <c r="P30" s="136">
        <v>1.1557800073476642E-4</v>
      </c>
      <c r="Q30" s="136">
        <v>1.2554234235172171E-5</v>
      </c>
      <c r="R30" s="136">
        <v>4.7883872056117142E-4</v>
      </c>
      <c r="S30" s="136">
        <v>1.5288988007821334E-2</v>
      </c>
      <c r="T30" s="136">
        <v>6.4148006490462122E-4</v>
      </c>
      <c r="U30" s="136">
        <v>5.7315405295497431E-6</v>
      </c>
      <c r="V30" s="136">
        <v>0.15788834468287422</v>
      </c>
      <c r="W30" s="136">
        <v>9.7841000000000004E-3</v>
      </c>
      <c r="X30" s="136">
        <v>1.337163286E-4</v>
      </c>
      <c r="Y30" s="136">
        <v>2.2435699140000001E-4</v>
      </c>
      <c r="Z30" s="136">
        <v>8.9075837699999994E-5</v>
      </c>
      <c r="AA30" s="136">
        <v>2.5972302300000002E-4</v>
      </c>
      <c r="AB30" s="136">
        <v>7.0687218069999998E-4</v>
      </c>
      <c r="AC30" s="136">
        <v>9.7839999999999998E-6</v>
      </c>
      <c r="AD30" s="136">
        <v>7.4359000000000002E-6</v>
      </c>
      <c r="AE30" s="137"/>
      <c r="AF30" s="138">
        <v>562.8621077478</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3.8804206593001576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0.13989412845034646</v>
      </c>
      <c r="J32" s="136">
        <v>0.26344590390241285</v>
      </c>
      <c r="K32" s="136">
        <v>0.34382401986601369</v>
      </c>
      <c r="L32" s="136">
        <v>1.4409095230385685E-2</v>
      </c>
      <c r="M32" s="136" t="s">
        <v>385</v>
      </c>
      <c r="N32" s="136">
        <v>0.37045406851499851</v>
      </c>
      <c r="O32" s="136">
        <v>1.6957043751832069E-3</v>
      </c>
      <c r="P32" s="136" t="s">
        <v>395</v>
      </c>
      <c r="Q32" s="136">
        <v>1.1128230553383771E-12</v>
      </c>
      <c r="R32" s="136">
        <v>0.13748629094290118</v>
      </c>
      <c r="S32" s="136">
        <v>3.0121343479867764</v>
      </c>
      <c r="T32" s="136">
        <v>2.1609377136864255E-2</v>
      </c>
      <c r="U32" s="136">
        <v>2.7978825690069308E-3</v>
      </c>
      <c r="V32" s="136">
        <v>1.1128230553383773</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11131.2356970044</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7.8659937843593125E-2</v>
      </c>
      <c r="J33" s="136">
        <v>0.14566655156220948</v>
      </c>
      <c r="K33" s="136">
        <v>0.29133310312441896</v>
      </c>
      <c r="L33" s="136">
        <v>3.0881308931188442E-3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11131.2356970044</v>
      </c>
      <c r="AL33" s="147" t="s">
        <v>382</v>
      </c>
    </row>
    <row r="34" spans="1:38" s="2" customFormat="1" ht="26.25" customHeight="1" thickBot="1" x14ac:dyDescent="0.25">
      <c r="A34" s="63" t="s">
        <v>70</v>
      </c>
      <c r="B34" s="63" t="s">
        <v>93</v>
      </c>
      <c r="C34" s="64" t="s">
        <v>94</v>
      </c>
      <c r="D34" s="65"/>
      <c r="E34" s="136">
        <v>3.2996450941028854</v>
      </c>
      <c r="F34" s="136">
        <v>0.29281201693851944</v>
      </c>
      <c r="G34" s="136">
        <v>1.2594065244667504E-3</v>
      </c>
      <c r="H34" s="136">
        <v>4.4079228356336264E-4</v>
      </c>
      <c r="I34" s="136">
        <v>8.6269346925972393E-2</v>
      </c>
      <c r="J34" s="136">
        <v>9.0677269761606019E-2</v>
      </c>
      <c r="K34" s="136">
        <v>9.5714895859473015E-2</v>
      </c>
      <c r="L34" s="136">
        <v>5.6075075501882059E-2</v>
      </c>
      <c r="M34" s="136">
        <v>0.6737824905897114</v>
      </c>
      <c r="N34" s="136" t="s">
        <v>395</v>
      </c>
      <c r="O34" s="136">
        <v>6.2970326223337522E-4</v>
      </c>
      <c r="P34" s="136" t="s">
        <v>395</v>
      </c>
      <c r="Q34" s="136" t="s">
        <v>395</v>
      </c>
      <c r="R34" s="136">
        <v>3.1485163111668758E-3</v>
      </c>
      <c r="S34" s="136">
        <v>0.10704955457967377</v>
      </c>
      <c r="T34" s="136">
        <v>4.4079228356336264E-3</v>
      </c>
      <c r="U34" s="136">
        <v>6.2970326223337522E-4</v>
      </c>
      <c r="V34" s="136">
        <v>6.2970326223337508E-2</v>
      </c>
      <c r="W34" s="136">
        <v>6.2970326223337515E-3</v>
      </c>
      <c r="X34" s="136">
        <v>1.8891097867001253E-3</v>
      </c>
      <c r="Y34" s="136">
        <v>3.1485163111668758E-3</v>
      </c>
      <c r="Z34" s="136">
        <v>2.3424961355081555E-6</v>
      </c>
      <c r="AA34" s="136">
        <v>5.4154480552070263E-7</v>
      </c>
      <c r="AB34" s="136">
        <v>5.04051013880803E-3</v>
      </c>
      <c r="AC34" s="136">
        <v>5.0376260978670013E-4</v>
      </c>
      <c r="AD34" s="136">
        <v>0.62970326223337514</v>
      </c>
      <c r="AE34" s="137"/>
      <c r="AF34" s="138">
        <v>2676.239</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1.1106595190933326</v>
      </c>
      <c r="F36" s="136">
        <v>3.7815645669003757E-2</v>
      </c>
      <c r="G36" s="136">
        <v>0.28011589384447222</v>
      </c>
      <c r="H36" s="136">
        <v>9.8040562845565284E-5</v>
      </c>
      <c r="I36" s="136">
        <v>7.8432450276452237E-2</v>
      </c>
      <c r="J36" s="136">
        <v>8.6835927091786405E-2</v>
      </c>
      <c r="K36" s="136">
        <v>8.6835927091786405E-2</v>
      </c>
      <c r="L36" s="136">
        <v>1.0420311251014369E-2</v>
      </c>
      <c r="M36" s="136">
        <v>0.10364288072245476</v>
      </c>
      <c r="N36" s="136">
        <v>2.5210430446002503E-3</v>
      </c>
      <c r="O36" s="136">
        <v>2.8011589384447229E-4</v>
      </c>
      <c r="P36" s="136">
        <v>2.8011589384447229E-4</v>
      </c>
      <c r="Q36" s="136">
        <v>9.523940390712058E-3</v>
      </c>
      <c r="R36" s="136">
        <v>1.0084172178401001E-2</v>
      </c>
      <c r="S36" s="136">
        <v>1.7507243365279514E-2</v>
      </c>
      <c r="T36" s="136">
        <v>0.44818543015115564</v>
      </c>
      <c r="U36" s="136">
        <v>2.9412168853669585E-3</v>
      </c>
      <c r="V36" s="136">
        <v>1.6806953630668336E-2</v>
      </c>
      <c r="W36" s="136">
        <v>6.5827235053450984E-4</v>
      </c>
      <c r="X36" s="136">
        <v>4.201738407667084E-4</v>
      </c>
      <c r="Y36" s="136">
        <v>7.0028973461118069E-4</v>
      </c>
      <c r="Z36" s="136">
        <v>5.2101556255071847E-7</v>
      </c>
      <c r="AA36" s="136">
        <v>1.2044983435312309E-7</v>
      </c>
      <c r="AB36" s="136">
        <v>1.1211050407747929E-3</v>
      </c>
      <c r="AC36" s="136">
        <v>1.9608112569113063E-3</v>
      </c>
      <c r="AD36" s="136">
        <v>7.9833029745674591E-3</v>
      </c>
      <c r="AE36" s="137"/>
      <c r="AF36" s="138">
        <v>595.73484865295279</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3.1034502022295154</v>
      </c>
      <c r="F37" s="136">
        <v>0.1218286233650253</v>
      </c>
      <c r="G37" s="136">
        <v>8.531540324636809E-4</v>
      </c>
      <c r="H37" s="136" t="s">
        <v>385</v>
      </c>
      <c r="I37" s="136">
        <v>1.0837259521746441E-4</v>
      </c>
      <c r="J37" s="136">
        <v>1.0837259521746441E-4</v>
      </c>
      <c r="K37" s="136">
        <v>1.0837259521746441E-4</v>
      </c>
      <c r="L37" s="136">
        <v>4.3349038086985769E-6</v>
      </c>
      <c r="M37" s="136">
        <v>0.36335106059439559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17418.610962207254</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2.7418567567692467</v>
      </c>
      <c r="F39" s="136">
        <v>0.22705954026697217</v>
      </c>
      <c r="G39" s="136">
        <v>2.1794842152172755</v>
      </c>
      <c r="H39" s="136" t="s">
        <v>392</v>
      </c>
      <c r="I39" s="136">
        <v>0.83287022967081148</v>
      </c>
      <c r="J39" s="136">
        <v>1.006380682591054</v>
      </c>
      <c r="K39" s="136">
        <v>1.4814027722503438</v>
      </c>
      <c r="L39" s="136">
        <v>7.0982641604472707E-2</v>
      </c>
      <c r="M39" s="136">
        <v>4.3238108745062203</v>
      </c>
      <c r="N39" s="136">
        <v>0.45768380820442572</v>
      </c>
      <c r="O39" s="136">
        <v>2.3852163194588674E-2</v>
      </c>
      <c r="P39" s="136">
        <v>2.3848640793767938E-2</v>
      </c>
      <c r="Q39" s="136">
        <v>1.5450639637801692E-2</v>
      </c>
      <c r="R39" s="136">
        <v>7.3533964954606054E-2</v>
      </c>
      <c r="S39" s="136">
        <v>6.6744294669463564E-2</v>
      </c>
      <c r="T39" s="136">
        <v>7.6077396901425967E-2</v>
      </c>
      <c r="U39" s="136">
        <v>6.2704257071773233E-3</v>
      </c>
      <c r="V39" s="136">
        <v>1.3442930537094935</v>
      </c>
      <c r="W39" s="136">
        <v>0.88158691851662474</v>
      </c>
      <c r="X39" s="136">
        <v>0.19841717787898994</v>
      </c>
      <c r="Y39" s="136">
        <v>0.26686364477384084</v>
      </c>
      <c r="Z39" s="136">
        <v>0.11636809580119606</v>
      </c>
      <c r="AA39" s="136">
        <v>9.5915748028436193E-2</v>
      </c>
      <c r="AB39" s="136">
        <v>0.67756466648246294</v>
      </c>
      <c r="AC39" s="136">
        <v>8.5958677188497645E-3</v>
      </c>
      <c r="AD39" s="136">
        <v>0.44645957354701421</v>
      </c>
      <c r="AE39" s="137"/>
      <c r="AF39" s="138">
        <v>374.32600088306674</v>
      </c>
      <c r="AG39" s="138">
        <v>3745.9957205195979</v>
      </c>
      <c r="AH39" s="138">
        <v>43028.122169915274</v>
      </c>
      <c r="AI39" s="138">
        <v>224.45841791599926</v>
      </c>
      <c r="AJ39" s="138" t="s">
        <v>392</v>
      </c>
      <c r="AK39" s="138" t="s">
        <v>385</v>
      </c>
      <c r="AL39" s="147" t="s">
        <v>49</v>
      </c>
    </row>
    <row r="40" spans="1:38" s="2" customFormat="1" ht="26.25" customHeight="1" thickBot="1" x14ac:dyDescent="0.25">
      <c r="A40" s="63" t="s">
        <v>70</v>
      </c>
      <c r="B40" s="63" t="s">
        <v>105</v>
      </c>
      <c r="C40" s="64" t="s">
        <v>361</v>
      </c>
      <c r="D40" s="65"/>
      <c r="E40" s="136">
        <v>0.1203194375</v>
      </c>
      <c r="F40" s="136">
        <v>1.24526875E-2</v>
      </c>
      <c r="G40" s="136">
        <v>7.3750000000000004E-5</v>
      </c>
      <c r="H40" s="136">
        <v>2.9499999999999999E-5</v>
      </c>
      <c r="I40" s="136">
        <v>7.7584999999999998E-3</v>
      </c>
      <c r="J40" s="136">
        <v>7.7584999999999998E-3</v>
      </c>
      <c r="K40" s="136">
        <v>7.7584999999999998E-3</v>
      </c>
      <c r="L40" s="136">
        <v>4.8158749999999998E-3</v>
      </c>
      <c r="M40" s="136">
        <v>3.9729124999999997E-2</v>
      </c>
      <c r="N40" s="136" t="s">
        <v>395</v>
      </c>
      <c r="O40" s="136">
        <v>3.6874999999999995E-5</v>
      </c>
      <c r="P40" s="136" t="s">
        <v>395</v>
      </c>
      <c r="Q40" s="136" t="s">
        <v>395</v>
      </c>
      <c r="R40" s="136">
        <v>1.8437500000000002E-4</v>
      </c>
      <c r="S40" s="136">
        <v>6.26875E-3</v>
      </c>
      <c r="T40" s="136">
        <v>2.5812500000000005E-4</v>
      </c>
      <c r="U40" s="136">
        <v>3.6874999999999995E-5</v>
      </c>
      <c r="V40" s="136">
        <v>3.6874999999999998E-3</v>
      </c>
      <c r="W40" s="136" t="s">
        <v>395</v>
      </c>
      <c r="X40" s="136">
        <v>1.1062500000000001E-4</v>
      </c>
      <c r="Y40" s="136">
        <v>1.84375E-4</v>
      </c>
      <c r="Z40" s="136" t="s">
        <v>395</v>
      </c>
      <c r="AA40" s="136" t="s">
        <v>395</v>
      </c>
      <c r="AB40" s="136">
        <v>2.9500000000000001E-4</v>
      </c>
      <c r="AC40" s="136" t="s">
        <v>395</v>
      </c>
      <c r="AD40" s="136" t="s">
        <v>395</v>
      </c>
      <c r="AE40" s="137"/>
      <c r="AF40" s="138">
        <v>156.84738372093011</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4.0233259281912064</v>
      </c>
      <c r="F41" s="136">
        <v>89.81663358981092</v>
      </c>
      <c r="G41" s="136">
        <v>17.625188424022454</v>
      </c>
      <c r="H41" s="136">
        <v>0.62995378340669361</v>
      </c>
      <c r="I41" s="136">
        <v>49.697028213929862</v>
      </c>
      <c r="J41" s="136">
        <v>50.510612080189176</v>
      </c>
      <c r="K41" s="136">
        <v>55.254405259305877</v>
      </c>
      <c r="L41" s="136">
        <v>3.7335296416897816</v>
      </c>
      <c r="M41" s="136">
        <v>457.7175488894851</v>
      </c>
      <c r="N41" s="136">
        <v>0.68073127409222889</v>
      </c>
      <c r="O41" s="136">
        <v>0.10486842081414093</v>
      </c>
      <c r="P41" s="136">
        <v>0.2285967016868877</v>
      </c>
      <c r="Q41" s="136">
        <v>0.39321924981557388</v>
      </c>
      <c r="R41" s="136">
        <v>1.6580158253394346</v>
      </c>
      <c r="S41" s="136">
        <v>0.3078400075805941</v>
      </c>
      <c r="T41" s="136">
        <v>0.2187246409584136</v>
      </c>
      <c r="U41" s="136">
        <v>9.0249343918344174E-2</v>
      </c>
      <c r="V41" s="136">
        <v>3.5351128296462937</v>
      </c>
      <c r="W41" s="136">
        <v>5.8256445760693962</v>
      </c>
      <c r="X41" s="136">
        <v>8.5829357282950625</v>
      </c>
      <c r="Y41" s="136">
        <v>5.855963069296104</v>
      </c>
      <c r="Z41" s="136">
        <v>3.641129504051249</v>
      </c>
      <c r="AA41" s="136">
        <v>4.5385613987216811</v>
      </c>
      <c r="AB41" s="136">
        <v>22.618589700364101</v>
      </c>
      <c r="AC41" s="136">
        <v>4.7947286669772984</v>
      </c>
      <c r="AD41" s="136">
        <v>0.3943676711127182</v>
      </c>
      <c r="AE41" s="137"/>
      <c r="AF41" s="138">
        <v>1380</v>
      </c>
      <c r="AG41" s="138">
        <v>29051.193836493323</v>
      </c>
      <c r="AH41" s="138">
        <v>33366.707070674223</v>
      </c>
      <c r="AI41" s="138">
        <v>9294.6445512893806</v>
      </c>
      <c r="AJ41" s="138" t="s">
        <v>392</v>
      </c>
      <c r="AK41" s="138" t="s">
        <v>385</v>
      </c>
      <c r="AL41" s="147" t="s">
        <v>49</v>
      </c>
    </row>
    <row r="42" spans="1:38" s="2" customFormat="1" ht="26.25" customHeight="1" thickBot="1" x14ac:dyDescent="0.25">
      <c r="A42" s="63" t="s">
        <v>70</v>
      </c>
      <c r="B42" s="63" t="s">
        <v>107</v>
      </c>
      <c r="C42" s="64" t="s">
        <v>108</v>
      </c>
      <c r="D42" s="65"/>
      <c r="E42" s="136">
        <v>6.6323922399999999E-2</v>
      </c>
      <c r="F42" s="136">
        <v>3.655368560000001E-2</v>
      </c>
      <c r="G42" s="136">
        <v>6.6224000000000008E-5</v>
      </c>
      <c r="H42" s="136">
        <v>1.9948800000000001E-5</v>
      </c>
      <c r="I42" s="136">
        <v>3.7830304000000007E-3</v>
      </c>
      <c r="J42" s="136">
        <v>3.7830304000000007E-3</v>
      </c>
      <c r="K42" s="136">
        <v>3.7830304000000007E-3</v>
      </c>
      <c r="L42" s="136">
        <v>2.2019376000000004E-3</v>
      </c>
      <c r="M42" s="136">
        <v>1.2777629776000003</v>
      </c>
      <c r="N42" s="136" t="s">
        <v>395</v>
      </c>
      <c r="O42" s="136">
        <v>3.3112000000000004E-5</v>
      </c>
      <c r="P42" s="136" t="s">
        <v>395</v>
      </c>
      <c r="Q42" s="136" t="s">
        <v>395</v>
      </c>
      <c r="R42" s="136">
        <v>1.6556000000000003E-4</v>
      </c>
      <c r="S42" s="136">
        <v>5.6290400000000001E-3</v>
      </c>
      <c r="T42" s="136">
        <v>2.3178400000000004E-4</v>
      </c>
      <c r="U42" s="136">
        <v>3.3112000000000004E-5</v>
      </c>
      <c r="V42" s="136">
        <v>3.3112000000000003E-3</v>
      </c>
      <c r="W42" s="136" t="s">
        <v>395</v>
      </c>
      <c r="X42" s="136">
        <v>1.1568800000000002E-4</v>
      </c>
      <c r="Y42" s="136">
        <v>1.4920800000000004E-4</v>
      </c>
      <c r="Z42" s="136" t="s">
        <v>395</v>
      </c>
      <c r="AA42" s="136" t="s">
        <v>395</v>
      </c>
      <c r="AB42" s="136">
        <v>2.6489600000000003E-4</v>
      </c>
      <c r="AC42" s="136" t="s">
        <v>395</v>
      </c>
      <c r="AD42" s="136" t="s">
        <v>395</v>
      </c>
      <c r="AE42" s="137"/>
      <c r="AF42" s="138">
        <v>142.1297887526427</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0.10981158048648652</v>
      </c>
      <c r="F43" s="136">
        <v>2.8427646385667714E-2</v>
      </c>
      <c r="G43" s="136">
        <v>0.14794189024209967</v>
      </c>
      <c r="H43" s="136" t="s">
        <v>395</v>
      </c>
      <c r="I43" s="136">
        <v>3.0976823783165627E-2</v>
      </c>
      <c r="J43" s="136">
        <v>7.0718761364073651E-2</v>
      </c>
      <c r="K43" s="136">
        <v>0.15467831607014132</v>
      </c>
      <c r="L43" s="136">
        <v>4.4532827280395135E-3</v>
      </c>
      <c r="M43" s="136">
        <v>0.28051740583464985</v>
      </c>
      <c r="N43" s="136">
        <v>4.6906117151088021E-2</v>
      </c>
      <c r="O43" s="136">
        <v>6.8282555799351519E-4</v>
      </c>
      <c r="P43" s="136">
        <v>1.90661080964178E-3</v>
      </c>
      <c r="Q43" s="136">
        <v>1.2888447107284665E-3</v>
      </c>
      <c r="R43" s="136">
        <v>4.0406425045915852E-3</v>
      </c>
      <c r="S43" s="136">
        <v>6.8993762239499875E-3</v>
      </c>
      <c r="T43" s="136">
        <v>7.9157710920907051E-3</v>
      </c>
      <c r="U43" s="136">
        <v>5.1564812943017215E-4</v>
      </c>
      <c r="V43" s="136">
        <v>7.0323394151021193E-2</v>
      </c>
      <c r="W43" s="136">
        <v>8.9490929324452906E-2</v>
      </c>
      <c r="X43" s="136">
        <v>2.2104724983642864E-2</v>
      </c>
      <c r="Y43" s="136">
        <v>2.8854926911492457E-2</v>
      </c>
      <c r="Z43" s="136">
        <v>1.1406609320471169E-2</v>
      </c>
      <c r="AA43" s="136">
        <v>9.1255521746398827E-3</v>
      </c>
      <c r="AB43" s="136">
        <v>7.1491813390246378E-2</v>
      </c>
      <c r="AC43" s="136">
        <v>1.5838307693812634E-4</v>
      </c>
      <c r="AD43" s="136">
        <v>4.3262095478591292E-2</v>
      </c>
      <c r="AE43" s="137"/>
      <c r="AF43" s="138">
        <v>44.876268739018506</v>
      </c>
      <c r="AG43" s="138">
        <v>209.31413856969587</v>
      </c>
      <c r="AH43" s="138">
        <v>1026.9732481114722</v>
      </c>
      <c r="AI43" s="138">
        <v>73.624126984322018</v>
      </c>
      <c r="AJ43" s="138" t="s">
        <v>392</v>
      </c>
      <c r="AK43" s="138" t="s">
        <v>385</v>
      </c>
      <c r="AL43" s="147" t="s">
        <v>49</v>
      </c>
    </row>
    <row r="44" spans="1:38" s="2" customFormat="1" ht="26.25" customHeight="1" thickBot="1" x14ac:dyDescent="0.25">
      <c r="A44" s="63" t="s">
        <v>70</v>
      </c>
      <c r="B44" s="63" t="s">
        <v>111</v>
      </c>
      <c r="C44" s="64" t="s">
        <v>112</v>
      </c>
      <c r="D44" s="65"/>
      <c r="E44" s="136">
        <v>5.2222602115295986</v>
      </c>
      <c r="F44" s="136">
        <v>0.82733508338999584</v>
      </c>
      <c r="G44" s="136">
        <v>3.2850201377347763E-3</v>
      </c>
      <c r="H44" s="136">
        <v>1.250023163686923E-3</v>
      </c>
      <c r="I44" s="136">
        <v>0.2861228088466638</v>
      </c>
      <c r="J44" s="136">
        <v>0.2861228088466638</v>
      </c>
      <c r="K44" s="136">
        <v>0.2861228088466638</v>
      </c>
      <c r="L44" s="136">
        <v>0.16483903484568999</v>
      </c>
      <c r="M44" s="136">
        <v>14.023312323951894</v>
      </c>
      <c r="N44" s="136" t="s">
        <v>395</v>
      </c>
      <c r="O44" s="136">
        <v>1.6425100688673884E-3</v>
      </c>
      <c r="P44" s="136" t="s">
        <v>395</v>
      </c>
      <c r="Q44" s="136" t="s">
        <v>395</v>
      </c>
      <c r="R44" s="136">
        <v>8.2125503443369417E-3</v>
      </c>
      <c r="S44" s="136">
        <v>0.27922671170745594</v>
      </c>
      <c r="T44" s="136">
        <v>1.1497570482071718E-2</v>
      </c>
      <c r="U44" s="136">
        <v>1.6425100688673884E-3</v>
      </c>
      <c r="V44" s="136">
        <v>0.16425100688673883</v>
      </c>
      <c r="W44" s="136" t="s">
        <v>395</v>
      </c>
      <c r="X44" s="136">
        <v>5.0874924351196338E-3</v>
      </c>
      <c r="Y44" s="136">
        <v>8.0525881158194715E-3</v>
      </c>
      <c r="Z44" s="136" t="s">
        <v>395</v>
      </c>
      <c r="AA44" s="136" t="s">
        <v>395</v>
      </c>
      <c r="AB44" s="136">
        <v>1.3140080550939105E-2</v>
      </c>
      <c r="AC44" s="136" t="s">
        <v>395</v>
      </c>
      <c r="AD44" s="136" t="s">
        <v>395</v>
      </c>
      <c r="AE44" s="137"/>
      <c r="AF44" s="138">
        <v>6999</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0.18330618040878566</v>
      </c>
      <c r="F46" s="136">
        <v>6.7011296963906623E-3</v>
      </c>
      <c r="G46" s="136">
        <v>0.31838908933986748</v>
      </c>
      <c r="H46" s="136">
        <v>5.2337244793620825E-3</v>
      </c>
      <c r="I46" s="136">
        <v>3.7930883566914687E-2</v>
      </c>
      <c r="J46" s="136">
        <v>5.0563316225530661E-2</v>
      </c>
      <c r="K46" s="136">
        <v>9.5799291611472992E-2</v>
      </c>
      <c r="L46" s="136">
        <v>2.5200256856695619E-3</v>
      </c>
      <c r="M46" s="136">
        <v>0.22155196417268311</v>
      </c>
      <c r="N46" s="136">
        <v>0.21781051000687179</v>
      </c>
      <c r="O46" s="136">
        <v>2.6916114996568441E-3</v>
      </c>
      <c r="P46" s="136">
        <v>1.43812940966769E-2</v>
      </c>
      <c r="Q46" s="136">
        <v>7.4727771275279985E-3</v>
      </c>
      <c r="R46" s="136">
        <v>2.6087891827151963E-2</v>
      </c>
      <c r="S46" s="136">
        <v>2.6769242424246008E-2</v>
      </c>
      <c r="T46" s="136">
        <v>2.9890839718737364E-2</v>
      </c>
      <c r="U46" s="136">
        <v>3.4189973020304484E-3</v>
      </c>
      <c r="V46" s="136">
        <v>0.32747369390518027</v>
      </c>
      <c r="W46" s="136">
        <v>0.3160689181097952</v>
      </c>
      <c r="X46" s="136">
        <v>6.5372690946177966E-2</v>
      </c>
      <c r="Y46" s="136">
        <v>8.5759273128309124E-2</v>
      </c>
      <c r="Z46" s="136">
        <v>3.6704719873264562E-2</v>
      </c>
      <c r="AA46" s="136">
        <v>2.8221009605122898E-2</v>
      </c>
      <c r="AB46" s="136">
        <v>0.21605769355287455</v>
      </c>
      <c r="AC46" s="136">
        <v>1.054497078907051E-3</v>
      </c>
      <c r="AD46" s="136">
        <v>0.28670293636757122</v>
      </c>
      <c r="AE46" s="137"/>
      <c r="AF46" s="138">
        <v>10.366043591934417</v>
      </c>
      <c r="AG46" s="138">
        <v>317.65622488836647</v>
      </c>
      <c r="AH46" s="138">
        <v>1882.8391450816896</v>
      </c>
      <c r="AI46" s="138">
        <v>201.46471229238986</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10.8429</v>
      </c>
      <c r="G48" s="136" t="s">
        <v>385</v>
      </c>
      <c r="H48" s="136" t="s">
        <v>385</v>
      </c>
      <c r="I48" s="136">
        <v>0.14457200000000001</v>
      </c>
      <c r="J48" s="136">
        <v>1.0120040000000001</v>
      </c>
      <c r="K48" s="136">
        <v>2.1324369999999999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3.6143000000000001</v>
      </c>
      <c r="AL48" s="147" t="s">
        <v>400</v>
      </c>
    </row>
    <row r="49" spans="1:38" s="2" customFormat="1" ht="26.25" customHeight="1" thickBot="1" x14ac:dyDescent="0.25">
      <c r="A49" s="63" t="s">
        <v>119</v>
      </c>
      <c r="B49" s="63" t="s">
        <v>122</v>
      </c>
      <c r="C49" s="64" t="s">
        <v>123</v>
      </c>
      <c r="D49" s="65"/>
      <c r="E49" s="136">
        <v>1.8435600000000002E-3</v>
      </c>
      <c r="F49" s="136">
        <v>1.5772680000000001E-2</v>
      </c>
      <c r="G49" s="136">
        <v>1.6387200000000002E-3</v>
      </c>
      <c r="H49" s="136">
        <v>7.5790800000000002E-3</v>
      </c>
      <c r="I49" s="136">
        <v>0.12495239999999999</v>
      </c>
      <c r="J49" s="136">
        <v>0.29906640000000001</v>
      </c>
      <c r="K49" s="136">
        <v>0.71079480000000006</v>
      </c>
      <c r="L49" s="136">
        <v>6.1226675999999994E-2</v>
      </c>
      <c r="M49" s="136">
        <v>0.94226399999999999</v>
      </c>
      <c r="N49" s="136">
        <v>0.77839199999999997</v>
      </c>
      <c r="O49" s="136">
        <v>1.4338800000000001E-2</v>
      </c>
      <c r="P49" s="136">
        <v>2.45808E-2</v>
      </c>
      <c r="Q49" s="136">
        <v>2.6629199999999999E-2</v>
      </c>
      <c r="R49" s="136">
        <v>0.34822800000000004</v>
      </c>
      <c r="S49" s="136">
        <v>9.8323199999999999E-2</v>
      </c>
      <c r="T49" s="136">
        <v>0.245808</v>
      </c>
      <c r="U49" s="136">
        <v>3.2774400000000002E-2</v>
      </c>
      <c r="V49" s="136">
        <v>0.45064799999999999</v>
      </c>
      <c r="W49" s="136">
        <v>6.1452</v>
      </c>
      <c r="X49" s="136">
        <v>0.32774399999999998</v>
      </c>
      <c r="Y49" s="136">
        <v>0.40968000000000004</v>
      </c>
      <c r="Z49" s="136">
        <v>0.20484000000000002</v>
      </c>
      <c r="AA49" s="136">
        <v>0.14338800000000002</v>
      </c>
      <c r="AB49" s="136">
        <v>1.0856520000000001</v>
      </c>
      <c r="AC49" s="136" t="s">
        <v>395</v>
      </c>
      <c r="AD49" s="136" t="s">
        <v>395</v>
      </c>
      <c r="AE49" s="137"/>
      <c r="AF49" s="138" t="s">
        <v>385</v>
      </c>
      <c r="AG49" s="138" t="s">
        <v>385</v>
      </c>
      <c r="AH49" s="138" t="s">
        <v>385</v>
      </c>
      <c r="AI49" s="138" t="s">
        <v>385</v>
      </c>
      <c r="AJ49" s="138" t="s">
        <v>385</v>
      </c>
      <c r="AK49" s="138">
        <v>2.0484</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1.032624</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13.647500000000001</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2.1829530000000003E-2</v>
      </c>
      <c r="O52" s="136">
        <v>2.1829530000000003E-2</v>
      </c>
      <c r="P52" s="136">
        <v>2.1829530000000003E-2</v>
      </c>
      <c r="Q52" s="136">
        <v>2.1829530000000003E-2</v>
      </c>
      <c r="R52" s="136">
        <v>2.1829530000000003E-2</v>
      </c>
      <c r="S52" s="136">
        <v>2.1829530000000003E-2</v>
      </c>
      <c r="T52" s="136">
        <v>2.1829530000000003E-2</v>
      </c>
      <c r="U52" s="136">
        <v>2.1829530000000003E-2</v>
      </c>
      <c r="V52" s="136">
        <v>2.1829530000000003E-2</v>
      </c>
      <c r="W52" s="136">
        <v>2.4397710000000003E-2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4.2803000000000004</v>
      </c>
      <c r="AL52" s="147" t="s">
        <v>404</v>
      </c>
    </row>
    <row r="53" spans="1:38" s="2" customFormat="1" ht="26.25" customHeight="1" thickBot="1" x14ac:dyDescent="0.25">
      <c r="A53" s="63" t="s">
        <v>119</v>
      </c>
      <c r="B53" s="67" t="s">
        <v>129</v>
      </c>
      <c r="C53" s="69" t="s">
        <v>130</v>
      </c>
      <c r="D53" s="66"/>
      <c r="E53" s="136" t="s">
        <v>385</v>
      </c>
      <c r="F53" s="136">
        <v>2.4574856947026342</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1.2287428473513171</v>
      </c>
      <c r="AL53" s="147" t="s">
        <v>405</v>
      </c>
    </row>
    <row r="54" spans="1:38" s="2" customFormat="1" ht="37.5" customHeight="1" thickBot="1" x14ac:dyDescent="0.25">
      <c r="A54" s="63" t="s">
        <v>119</v>
      </c>
      <c r="B54" s="67" t="s">
        <v>131</v>
      </c>
      <c r="C54" s="69" t="s">
        <v>132</v>
      </c>
      <c r="D54" s="66"/>
      <c r="E54" s="136" t="s">
        <v>385</v>
      </c>
      <c r="F54" s="136">
        <v>0.87276036000000012</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80264</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5.4305066729627142E-2</v>
      </c>
      <c r="J57" s="136">
        <v>0.12810671530774512</v>
      </c>
      <c r="K57" s="136">
        <v>0.31532812288178019</v>
      </c>
      <c r="L57" s="136">
        <v>1.6291520018888142E-3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1992</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5.5938019988367544E-3</v>
      </c>
      <c r="J58" s="136">
        <v>6.7125613163276809E-2</v>
      </c>
      <c r="K58" s="136">
        <v>0.5593801282692803</v>
      </c>
      <c r="L58" s="136">
        <v>2.5731489194649072E-5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727</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8.9753894434359563E-2</v>
      </c>
      <c r="J59" s="136">
        <v>9.3699120563342397E-2</v>
      </c>
      <c r="K59" s="136">
        <v>9.8630653224570944E-2</v>
      </c>
      <c r="L59" s="136">
        <v>5.564741454930293E-5</v>
      </c>
      <c r="M59" s="136" t="s">
        <v>394</v>
      </c>
      <c r="N59" s="136">
        <v>0.30537814837362276</v>
      </c>
      <c r="O59" s="136">
        <v>7.1514615082499946E-3</v>
      </c>
      <c r="P59" s="136">
        <v>7.3370804999999982E-4</v>
      </c>
      <c r="Q59" s="136">
        <v>1.7282698644937488E-2</v>
      </c>
      <c r="R59" s="136">
        <v>2.2050339650437484E-2</v>
      </c>
      <c r="S59" s="136">
        <v>1.7119854499999996E-3</v>
      </c>
      <c r="T59" s="136">
        <v>1.4302923016499989E-2</v>
      </c>
      <c r="U59" s="136">
        <v>8.9393268853124944E-2</v>
      </c>
      <c r="V59" s="136">
        <v>9.0490659499999973E-2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244.56934999999993</v>
      </c>
      <c r="AL59" s="147" t="s">
        <v>410</v>
      </c>
    </row>
    <row r="60" spans="1:38" s="2" customFormat="1" ht="26.25" customHeight="1" thickBot="1" x14ac:dyDescent="0.25">
      <c r="A60" s="63" t="s">
        <v>53</v>
      </c>
      <c r="B60" s="71" t="s">
        <v>142</v>
      </c>
      <c r="C60" s="64" t="s">
        <v>143</v>
      </c>
      <c r="D60" s="110"/>
      <c r="E60" s="136">
        <v>8.1576422886661445E-3</v>
      </c>
      <c r="F60" s="136">
        <v>1.6570793268242353E-4</v>
      </c>
      <c r="G60" s="136">
        <v>6.8887988285812989E-3</v>
      </c>
      <c r="H60" s="136" t="s">
        <v>385</v>
      </c>
      <c r="I60" s="136">
        <v>1.8078506444172283E-3</v>
      </c>
      <c r="J60" s="136">
        <v>2.1689531674357328E-2</v>
      </c>
      <c r="K60" s="136">
        <v>0.18073937621198249</v>
      </c>
      <c r="L60" s="136" t="s">
        <v>385</v>
      </c>
      <c r="M60" s="136">
        <v>2.2246761350943813E-2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17.942614681939272</v>
      </c>
      <c r="AG60" s="138">
        <v>25.568515872256004</v>
      </c>
      <c r="AH60" s="138">
        <v>16.323561038280832</v>
      </c>
      <c r="AI60" s="138" t="s">
        <v>392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3.5178081934389545E-2</v>
      </c>
      <c r="J61" s="136">
        <v>0.35178081934389543</v>
      </c>
      <c r="K61" s="136">
        <v>1.1695134123888691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1.8923926463212986</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0.34051782628284083</v>
      </c>
      <c r="F63" s="136">
        <v>0.17306798523861142</v>
      </c>
      <c r="G63" s="136">
        <v>0.18464623955776052</v>
      </c>
      <c r="H63" s="136">
        <v>7.4173557050375544E-4</v>
      </c>
      <c r="I63" s="136">
        <v>0.11095010058560978</v>
      </c>
      <c r="J63" s="136">
        <v>0.11908394548056098</v>
      </c>
      <c r="K63" s="136">
        <v>0.15046241991618881</v>
      </c>
      <c r="L63" s="136" t="s">
        <v>395</v>
      </c>
      <c r="M63" s="136">
        <v>1.2962370323335328</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68.13169969420801</v>
      </c>
      <c r="AG63" s="138">
        <v>210.52280623220889</v>
      </c>
      <c r="AH63" s="138">
        <v>1862.8864021478282</v>
      </c>
      <c r="AI63" s="138" t="s">
        <v>392</v>
      </c>
      <c r="AJ63" s="138" t="s">
        <v>385</v>
      </c>
      <c r="AK63" s="138" t="s">
        <v>385</v>
      </c>
      <c r="AL63" s="147" t="s">
        <v>402</v>
      </c>
    </row>
    <row r="64" spans="1:38" s="2" customFormat="1" ht="26.25" customHeight="1" thickBot="1" x14ac:dyDescent="0.25">
      <c r="A64" s="63" t="s">
        <v>53</v>
      </c>
      <c r="B64" s="71" t="s">
        <v>150</v>
      </c>
      <c r="C64" s="64" t="s">
        <v>151</v>
      </c>
      <c r="D64" s="65"/>
      <c r="E64" s="136">
        <v>0.12277589675437567</v>
      </c>
      <c r="F64" s="136">
        <v>2.2066633128987076E-3</v>
      </c>
      <c r="G64" s="136">
        <v>6.412302070852628E-4</v>
      </c>
      <c r="H64" s="136">
        <v>2.0689999999999997E-3</v>
      </c>
      <c r="I64" s="136">
        <v>1.2198210306707528E-2</v>
      </c>
      <c r="J64" s="136">
        <v>2.0330351376232993E-2</v>
      </c>
      <c r="K64" s="136">
        <v>3.3883919339409749E-2</v>
      </c>
      <c r="L64" s="136" t="s">
        <v>385</v>
      </c>
      <c r="M64" s="136">
        <v>4.0338568417018147E-2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5940.2639573183997</v>
      </c>
      <c r="AI64" s="138" t="s">
        <v>385</v>
      </c>
      <c r="AJ64" s="138" t="s">
        <v>385</v>
      </c>
      <c r="AK64" s="138">
        <v>206.9</v>
      </c>
      <c r="AL64" s="147" t="s">
        <v>414</v>
      </c>
    </row>
    <row r="65" spans="1:38" s="2" customFormat="1" ht="26.25" customHeight="1" thickBot="1" x14ac:dyDescent="0.25">
      <c r="A65" s="63" t="s">
        <v>53</v>
      </c>
      <c r="B65" s="67" t="s">
        <v>152</v>
      </c>
      <c r="C65" s="64" t="s">
        <v>153</v>
      </c>
      <c r="D65" s="65"/>
      <c r="E65" s="136">
        <v>0.10152934047091104</v>
      </c>
      <c r="F65" s="136" t="s">
        <v>385</v>
      </c>
      <c r="G65" s="136" t="s">
        <v>385</v>
      </c>
      <c r="H65" s="136">
        <v>2.2763899356207712E-3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233.61500000000001</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0.11670801708255203</v>
      </c>
      <c r="F67" s="136">
        <v>5.9688585797347193E-6</v>
      </c>
      <c r="G67" s="136">
        <v>8.5514031658136293E-3</v>
      </c>
      <c r="H67" s="136" t="s">
        <v>385</v>
      </c>
      <c r="I67" s="136">
        <v>8.9084873177365173E-2</v>
      </c>
      <c r="J67" s="136">
        <v>0.14847479081660991</v>
      </c>
      <c r="K67" s="136">
        <v>0.24745798784141079</v>
      </c>
      <c r="L67" s="136" t="s">
        <v>395</v>
      </c>
      <c r="M67" s="136">
        <v>3.7857832127221457E-2</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227.13977765230575</v>
      </c>
      <c r="AI67" s="138" t="s">
        <v>392</v>
      </c>
      <c r="AJ67" s="138" t="s">
        <v>392</v>
      </c>
      <c r="AK67" s="138">
        <v>50</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0.69079561002796042</v>
      </c>
      <c r="F70" s="136">
        <v>2.8961961633835687</v>
      </c>
      <c r="G70" s="136">
        <v>1.6080092274300204</v>
      </c>
      <c r="H70" s="136">
        <v>0.23579555550475323</v>
      </c>
      <c r="I70" s="136">
        <v>0.18705825250044864</v>
      </c>
      <c r="J70" s="136">
        <v>0.29353108553580548</v>
      </c>
      <c r="K70" s="136">
        <v>0.44595945046438668</v>
      </c>
      <c r="L70" s="136">
        <v>3.3670485450080752E-3</v>
      </c>
      <c r="M70" s="136">
        <v>4.1007911708480194</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173.12314013990499</v>
      </c>
      <c r="AG70" s="138" t="s">
        <v>392</v>
      </c>
      <c r="AH70" s="138">
        <v>1788.6220978406943</v>
      </c>
      <c r="AI70" s="138" t="s">
        <v>392</v>
      </c>
      <c r="AJ70" s="138" t="s">
        <v>392</v>
      </c>
      <c r="AK70" s="138" t="s">
        <v>385</v>
      </c>
      <c r="AL70" s="147" t="s">
        <v>402</v>
      </c>
    </row>
    <row r="71" spans="1:38" s="2" customFormat="1" ht="26.25" customHeight="1" thickBot="1" x14ac:dyDescent="0.25">
      <c r="A71" s="63" t="s">
        <v>53</v>
      </c>
      <c r="B71" s="63" t="s">
        <v>163</v>
      </c>
      <c r="C71" s="64" t="s">
        <v>164</v>
      </c>
      <c r="D71" s="70"/>
      <c r="E71" s="136">
        <v>6.1396733369058874E-5</v>
      </c>
      <c r="F71" s="136">
        <v>3.1435530706839234</v>
      </c>
      <c r="G71" s="136">
        <v>1.9642813271874731E-6</v>
      </c>
      <c r="H71" s="136">
        <v>1.2391567461507487E-4</v>
      </c>
      <c r="I71" s="136">
        <v>1.7312651774543489E-6</v>
      </c>
      <c r="J71" s="136">
        <v>2.169443511574943E-6</v>
      </c>
      <c r="K71" s="136">
        <v>2.191073204961597E-6</v>
      </c>
      <c r="L71" s="136" t="s">
        <v>395</v>
      </c>
      <c r="M71" s="136">
        <v>1.3106298676751347E-5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402</v>
      </c>
    </row>
    <row r="72" spans="1:38" s="2" customFormat="1" ht="26.25" customHeight="1" thickBot="1" x14ac:dyDescent="0.25">
      <c r="A72" s="63" t="s">
        <v>53</v>
      </c>
      <c r="B72" s="63" t="s">
        <v>165</v>
      </c>
      <c r="C72" s="64" t="s">
        <v>166</v>
      </c>
      <c r="D72" s="65"/>
      <c r="E72" s="136">
        <v>2.9609749483338246</v>
      </c>
      <c r="F72" s="136">
        <v>0.20394214440517028</v>
      </c>
      <c r="G72" s="136">
        <v>7.0538414366816804</v>
      </c>
      <c r="H72" s="136">
        <v>9.9105041938608277E-4</v>
      </c>
      <c r="I72" s="136">
        <v>1.0783669057521434</v>
      </c>
      <c r="J72" s="136">
        <v>1.7057215771176639</v>
      </c>
      <c r="K72" s="136">
        <v>7.285676377791698</v>
      </c>
      <c r="L72" s="136">
        <v>3.8821208607077162E-3</v>
      </c>
      <c r="M72" s="136">
        <v>58.044477932266226</v>
      </c>
      <c r="N72" s="136">
        <v>17.28766188629254</v>
      </c>
      <c r="O72" s="136">
        <v>8.1143144570510445E-2</v>
      </c>
      <c r="P72" s="136">
        <v>0.17620435395914483</v>
      </c>
      <c r="Q72" s="136">
        <v>0.47096771055340308</v>
      </c>
      <c r="R72" s="136">
        <v>0.73988636459980861</v>
      </c>
      <c r="S72" s="136">
        <v>1.3776405374771659</v>
      </c>
      <c r="T72" s="136">
        <v>0.84034029618076023</v>
      </c>
      <c r="U72" s="136">
        <v>7.8716200000000014E-2</v>
      </c>
      <c r="V72" s="136">
        <v>8.1770881927114036</v>
      </c>
      <c r="W72" s="136">
        <v>30.769386000000001</v>
      </c>
      <c r="X72" s="136" t="s">
        <v>395</v>
      </c>
      <c r="Y72" s="136" t="s">
        <v>395</v>
      </c>
      <c r="Z72" s="136" t="s">
        <v>395</v>
      </c>
      <c r="AA72" s="136" t="s">
        <v>395</v>
      </c>
      <c r="AB72" s="136">
        <v>9.5153400000000001</v>
      </c>
      <c r="AC72" s="136">
        <v>0.10364999999999999</v>
      </c>
      <c r="AD72" s="136">
        <v>17.096325</v>
      </c>
      <c r="AE72" s="137"/>
      <c r="AF72" s="138">
        <v>4.946484040384945</v>
      </c>
      <c r="AG72" s="138">
        <v>56244.722330965393</v>
      </c>
      <c r="AH72" s="138">
        <v>5913.0707741023225</v>
      </c>
      <c r="AI72" s="138" t="s">
        <v>392</v>
      </c>
      <c r="AJ72" s="138" t="s">
        <v>392</v>
      </c>
      <c r="AK72" s="138">
        <v>3509.1500000000005</v>
      </c>
      <c r="AL72" s="147" t="s">
        <v>420</v>
      </c>
    </row>
    <row r="73" spans="1:38" s="2" customFormat="1" ht="26.25" customHeight="1" thickBot="1" x14ac:dyDescent="0.25">
      <c r="A73" s="63" t="s">
        <v>53</v>
      </c>
      <c r="B73" s="63" t="s">
        <v>167</v>
      </c>
      <c r="C73" s="64" t="s">
        <v>168</v>
      </c>
      <c r="D73" s="65"/>
      <c r="E73" s="136">
        <v>0.38312738789140294</v>
      </c>
      <c r="F73" s="136">
        <v>3.3396480553160073E-2</v>
      </c>
      <c r="G73" s="136">
        <v>0.25867854658990086</v>
      </c>
      <c r="H73" s="136">
        <v>1.9392632889547088E-5</v>
      </c>
      <c r="I73" s="136">
        <v>0.13693695705036552</v>
      </c>
      <c r="J73" s="136">
        <v>0.17361727495584767</v>
      </c>
      <c r="K73" s="136">
        <v>0.19300844180217519</v>
      </c>
      <c r="L73" s="136">
        <v>1.3693695705036552E-2</v>
      </c>
      <c r="M73" s="136">
        <v>2.5734824307619286</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343.14965054656511</v>
      </c>
      <c r="AH73" s="138">
        <v>554.70249693775531</v>
      </c>
      <c r="AI73" s="138" t="s">
        <v>392</v>
      </c>
      <c r="AJ73" s="138" t="s">
        <v>392</v>
      </c>
      <c r="AK73" s="138">
        <v>150</v>
      </c>
      <c r="AL73" s="147" t="s">
        <v>421</v>
      </c>
    </row>
    <row r="74" spans="1:38" s="2" customFormat="1" ht="26.25" customHeight="1" thickBot="1" x14ac:dyDescent="0.25">
      <c r="A74" s="63" t="s">
        <v>53</v>
      </c>
      <c r="B74" s="63" t="s">
        <v>169</v>
      </c>
      <c r="C74" s="64" t="s">
        <v>170</v>
      </c>
      <c r="D74" s="65"/>
      <c r="E74" s="136">
        <v>0.12933953469352275</v>
      </c>
      <c r="F74" s="136">
        <v>8.9197030295837026E-4</v>
      </c>
      <c r="G74" s="136">
        <v>0.41029018604281842</v>
      </c>
      <c r="H74" s="136" t="s">
        <v>395</v>
      </c>
      <c r="I74" s="136">
        <v>2.7707000124542303E-2</v>
      </c>
      <c r="J74" s="136">
        <v>3.1198904230299234E-2</v>
      </c>
      <c r="K74" s="136">
        <v>3.3829382547003427E-2</v>
      </c>
      <c r="L74" s="136">
        <v>6.3726100286447295E-4</v>
      </c>
      <c r="M74" s="136">
        <v>3.264969545588523</v>
      </c>
      <c r="N74" s="136" t="s">
        <v>395</v>
      </c>
      <c r="O74" s="136" t="s">
        <v>395</v>
      </c>
      <c r="P74" s="136" t="s">
        <v>395</v>
      </c>
      <c r="Q74" s="136" t="s">
        <v>395</v>
      </c>
      <c r="R74" s="136" t="s">
        <v>395</v>
      </c>
      <c r="S74" s="136" t="s">
        <v>395</v>
      </c>
      <c r="T74" s="136" t="s">
        <v>395</v>
      </c>
      <c r="U74" s="136" t="s">
        <v>395</v>
      </c>
      <c r="V74" s="136" t="s">
        <v>395</v>
      </c>
      <c r="W74" s="136" t="s">
        <v>395</v>
      </c>
      <c r="X74" s="136">
        <v>0.34740000000000004</v>
      </c>
      <c r="Y74" s="136">
        <v>0.34740000000000004</v>
      </c>
      <c r="Z74" s="136">
        <v>0.34740000000000004</v>
      </c>
      <c r="AA74" s="136">
        <v>4.2460000000000005E-2</v>
      </c>
      <c r="AB74" s="136">
        <v>1.0846600000000002</v>
      </c>
      <c r="AC74" s="136" t="s">
        <v>395</v>
      </c>
      <c r="AD74" s="136" t="s">
        <v>385</v>
      </c>
      <c r="AE74" s="137"/>
      <c r="AF74" s="138">
        <v>1.9046386451200003E-2</v>
      </c>
      <c r="AG74" s="138" t="s">
        <v>392</v>
      </c>
      <c r="AH74" s="138">
        <v>10375.151444304169</v>
      </c>
      <c r="AI74" s="138" t="s">
        <v>392</v>
      </c>
      <c r="AJ74" s="138">
        <v>173.99457038233598</v>
      </c>
      <c r="AK74" s="138">
        <v>38.6</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2.4119253548533483E-2</v>
      </c>
      <c r="F78" s="136">
        <v>5.3454479174925339E-3</v>
      </c>
      <c r="G78" s="136">
        <v>1.4757673896513644E-2</v>
      </c>
      <c r="H78" s="136" t="s">
        <v>395</v>
      </c>
      <c r="I78" s="136">
        <v>7.1953141595285132E-3</v>
      </c>
      <c r="J78" s="136">
        <v>9.1208203122275441E-3</v>
      </c>
      <c r="K78" s="136">
        <v>2.1779927022318367E-2</v>
      </c>
      <c r="L78" s="136">
        <v>7.1953141595285136E-6</v>
      </c>
      <c r="M78" s="136">
        <v>2.220796164684804</v>
      </c>
      <c r="N78" s="136">
        <v>1.2114634</v>
      </c>
      <c r="O78" s="136">
        <v>0.3854396524999999</v>
      </c>
      <c r="P78" s="136">
        <v>1.3143235E-3</v>
      </c>
      <c r="Q78" s="136">
        <v>0.21429187499999994</v>
      </c>
      <c r="R78" s="136">
        <v>0.9143119999999999</v>
      </c>
      <c r="S78" s="136">
        <v>2.1800626749999998</v>
      </c>
      <c r="T78" s="136">
        <v>0.38483963524999992</v>
      </c>
      <c r="U78" s="136" t="s">
        <v>395</v>
      </c>
      <c r="V78" s="136" t="s">
        <v>395</v>
      </c>
      <c r="W78" s="136">
        <v>1.8573962557499997</v>
      </c>
      <c r="X78" s="136" t="s">
        <v>395</v>
      </c>
      <c r="Y78" s="136" t="s">
        <v>395</v>
      </c>
      <c r="Z78" s="136" t="s">
        <v>395</v>
      </c>
      <c r="AA78" s="136" t="s">
        <v>395</v>
      </c>
      <c r="AB78" s="136" t="s">
        <v>395</v>
      </c>
      <c r="AC78" s="136" t="s">
        <v>395</v>
      </c>
      <c r="AD78" s="136">
        <v>1.5543303999999999E-4</v>
      </c>
      <c r="AE78" s="137"/>
      <c r="AF78" s="138" t="s">
        <v>392</v>
      </c>
      <c r="AG78" s="138">
        <v>140.82484560925971</v>
      </c>
      <c r="AH78" s="138">
        <v>193.09021684305088</v>
      </c>
      <c r="AI78" s="138" t="s">
        <v>392</v>
      </c>
      <c r="AJ78" s="138" t="s">
        <v>392</v>
      </c>
      <c r="AK78" s="138">
        <v>57.144499999999994</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1.4183281207998431</v>
      </c>
      <c r="F80" s="136">
        <v>8.0629843525517511E-2</v>
      </c>
      <c r="G80" s="136">
        <v>0.71231139774236263</v>
      </c>
      <c r="H80" s="136">
        <v>6.5579360838506637E-3</v>
      </c>
      <c r="I80" s="136">
        <v>0.15545151758562337</v>
      </c>
      <c r="J80" s="136">
        <v>0.21326307878481296</v>
      </c>
      <c r="K80" s="136">
        <v>0.37920062024199719</v>
      </c>
      <c r="L80" s="136" t="s">
        <v>395</v>
      </c>
      <c r="M80" s="136">
        <v>4.7559650156847191</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0.85789498124423524</v>
      </c>
      <c r="AG80" s="138">
        <v>-1.1833055476608943E-4</v>
      </c>
      <c r="AH80" s="138">
        <v>3.2696236509074175</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4.7195259401371477</v>
      </c>
      <c r="G82" s="136" t="s">
        <v>385</v>
      </c>
      <c r="H82" s="136" t="s">
        <v>385</v>
      </c>
      <c r="I82" s="136" t="s">
        <v>395</v>
      </c>
      <c r="J82" s="136" t="s">
        <v>385</v>
      </c>
      <c r="K82" s="136" t="s">
        <v>385</v>
      </c>
      <c r="L82" s="136" t="s">
        <v>385</v>
      </c>
      <c r="M82" s="136" t="s">
        <v>385</v>
      </c>
      <c r="N82" s="136" t="s">
        <v>385</v>
      </c>
      <c r="O82" s="136" t="s">
        <v>385</v>
      </c>
      <c r="P82" s="136">
        <v>2.9817939200000001E-2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5324632</v>
      </c>
      <c r="AL82" s="147" t="s">
        <v>431</v>
      </c>
    </row>
    <row r="83" spans="1:38" s="2" customFormat="1" ht="26.25" customHeight="1" thickBot="1" x14ac:dyDescent="0.25">
      <c r="A83" s="63" t="s">
        <v>53</v>
      </c>
      <c r="B83" s="74" t="s">
        <v>188</v>
      </c>
      <c r="C83" s="75" t="s">
        <v>189</v>
      </c>
      <c r="D83" s="65"/>
      <c r="E83" s="136" t="s">
        <v>395</v>
      </c>
      <c r="F83" s="136">
        <v>2.4712697292419959E-2</v>
      </c>
      <c r="G83" s="136" t="s">
        <v>395</v>
      </c>
      <c r="H83" s="136" t="s">
        <v>385</v>
      </c>
      <c r="I83" s="136">
        <v>5.7217845718720382E-3</v>
      </c>
      <c r="J83" s="136">
        <v>7.6561924353678434E-3</v>
      </c>
      <c r="K83" s="136">
        <v>6.572105374342288E-2</v>
      </c>
      <c r="L83" s="136">
        <v>3.2614172059670617E-4</v>
      </c>
      <c r="M83" s="136" t="s">
        <v>395</v>
      </c>
      <c r="N83" s="136" t="s">
        <v>385</v>
      </c>
      <c r="O83" s="136" t="s">
        <v>385</v>
      </c>
      <c r="P83" s="136" t="s">
        <v>385</v>
      </c>
      <c r="Q83" s="136" t="s">
        <v>385</v>
      </c>
      <c r="R83" s="136" t="s">
        <v>385</v>
      </c>
      <c r="S83" s="136" t="s">
        <v>385</v>
      </c>
      <c r="T83" s="136" t="s">
        <v>385</v>
      </c>
      <c r="U83" s="136" t="s">
        <v>385</v>
      </c>
      <c r="V83" s="136" t="s">
        <v>385</v>
      </c>
      <c r="W83" s="136">
        <v>9.0064799999999973E-3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128663.99999999999</v>
      </c>
      <c r="AL83" s="147" t="s">
        <v>432</v>
      </c>
    </row>
    <row r="84" spans="1:38" s="2" customFormat="1" ht="26.25" customHeight="1" thickBot="1" x14ac:dyDescent="0.25">
      <c r="A84" s="63" t="s">
        <v>53</v>
      </c>
      <c r="B84" s="74" t="s">
        <v>190</v>
      </c>
      <c r="C84" s="75" t="s">
        <v>191</v>
      </c>
      <c r="D84" s="65"/>
      <c r="E84" s="136" t="s">
        <v>395</v>
      </c>
      <c r="F84" s="136">
        <v>1.8116412702582022E-2</v>
      </c>
      <c r="G84" s="136" t="s">
        <v>385</v>
      </c>
      <c r="H84" s="136" t="s">
        <v>385</v>
      </c>
      <c r="I84" s="136">
        <v>3.205388844322106E-2</v>
      </c>
      <c r="J84" s="136">
        <v>4.0168793629064385E-2</v>
      </c>
      <c r="K84" s="136">
        <v>4.0574546169588173E-2</v>
      </c>
      <c r="L84" s="136">
        <v>4.1670054976187377E-4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50.478999999999999</v>
      </c>
      <c r="AL84" s="147" t="s">
        <v>433</v>
      </c>
    </row>
    <row r="85" spans="1:38" s="2" customFormat="1" ht="26.25" customHeight="1" thickBot="1" x14ac:dyDescent="0.25">
      <c r="A85" s="63" t="s">
        <v>185</v>
      </c>
      <c r="B85" s="69" t="s">
        <v>192</v>
      </c>
      <c r="C85" s="75" t="s">
        <v>373</v>
      </c>
      <c r="D85" s="65"/>
      <c r="E85" s="136" t="s">
        <v>385</v>
      </c>
      <c r="F85" s="136">
        <v>16.149618111550708</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7" t="s">
        <v>434</v>
      </c>
    </row>
    <row r="86" spans="1:38" s="2" customFormat="1" ht="26.25" customHeight="1" thickBot="1" x14ac:dyDescent="0.25">
      <c r="A86" s="63" t="s">
        <v>185</v>
      </c>
      <c r="B86" s="69" t="s">
        <v>193</v>
      </c>
      <c r="C86" s="73" t="s">
        <v>194</v>
      </c>
      <c r="D86" s="65"/>
      <c r="E86" s="136" t="s">
        <v>385</v>
      </c>
      <c r="F86" s="136">
        <v>9.7477505534991611</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9.9433301994513794</v>
      </c>
      <c r="AL86" s="147" t="s">
        <v>435</v>
      </c>
    </row>
    <row r="87" spans="1:38" s="2" customFormat="1" ht="26.25" customHeight="1" thickBot="1" x14ac:dyDescent="0.25">
      <c r="A87" s="63" t="s">
        <v>185</v>
      </c>
      <c r="B87" s="69" t="s">
        <v>195</v>
      </c>
      <c r="C87" s="73" t="s">
        <v>196</v>
      </c>
      <c r="D87" s="65"/>
      <c r="E87" s="136" t="s">
        <v>385</v>
      </c>
      <c r="F87" s="136">
        <v>6.1346731117715533E-2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8.52083888006996E-2</v>
      </c>
      <c r="AL87" s="147" t="s">
        <v>435</v>
      </c>
    </row>
    <row r="88" spans="1:38" s="2" customFormat="1" ht="26.25" customHeight="1" thickBot="1" x14ac:dyDescent="0.25">
      <c r="A88" s="63" t="s">
        <v>185</v>
      </c>
      <c r="B88" s="69" t="s">
        <v>197</v>
      </c>
      <c r="C88" s="73" t="s">
        <v>198</v>
      </c>
      <c r="D88" s="65"/>
      <c r="E88" s="136" t="s">
        <v>395</v>
      </c>
      <c r="F88" s="136">
        <v>3.7659153820255433</v>
      </c>
      <c r="G88" s="136" t="s">
        <v>395</v>
      </c>
      <c r="H88" s="136" t="s">
        <v>395</v>
      </c>
      <c r="I88" s="136" t="s">
        <v>395</v>
      </c>
      <c r="J88" s="136" t="s">
        <v>395</v>
      </c>
      <c r="K88" s="136" t="s">
        <v>395</v>
      </c>
      <c r="L88" s="136" t="s">
        <v>395</v>
      </c>
      <c r="M88" s="136" t="s">
        <v>395</v>
      </c>
      <c r="N88" s="136" t="s">
        <v>395</v>
      </c>
      <c r="O88" s="136">
        <v>5.0479000000000004E-6</v>
      </c>
      <c r="P88" s="136" t="s">
        <v>395</v>
      </c>
      <c r="Q88" s="136">
        <v>2.5239500000000001E-5</v>
      </c>
      <c r="R88" s="136">
        <v>3.0287399999999996E-4</v>
      </c>
      <c r="S88" s="136" t="s">
        <v>395</v>
      </c>
      <c r="T88" s="136">
        <v>2.5239500000000001E-3</v>
      </c>
      <c r="U88" s="136">
        <v>2.5239500000000001E-5</v>
      </c>
      <c r="V88" s="136" t="s">
        <v>395</v>
      </c>
      <c r="W88" s="136" t="s">
        <v>395</v>
      </c>
      <c r="X88" s="136" t="s">
        <v>395</v>
      </c>
      <c r="Y88" s="136" t="s">
        <v>395</v>
      </c>
      <c r="Z88" s="136" t="s">
        <v>395</v>
      </c>
      <c r="AA88" s="136" t="s">
        <v>395</v>
      </c>
      <c r="AB88" s="136">
        <v>0.12872144999999999</v>
      </c>
      <c r="AC88" s="136" t="s">
        <v>395</v>
      </c>
      <c r="AD88" s="136" t="s">
        <v>395</v>
      </c>
      <c r="AE88" s="137"/>
      <c r="AF88" s="138" t="s">
        <v>385</v>
      </c>
      <c r="AG88" s="138" t="s">
        <v>385</v>
      </c>
      <c r="AH88" s="138" t="s">
        <v>385</v>
      </c>
      <c r="AI88" s="138" t="s">
        <v>385</v>
      </c>
      <c r="AJ88" s="138" t="s">
        <v>385</v>
      </c>
      <c r="AK88" s="138">
        <v>7.8334257000000802</v>
      </c>
      <c r="AL88" s="147" t="s">
        <v>435</v>
      </c>
    </row>
    <row r="89" spans="1:38" s="2" customFormat="1" ht="26.25" customHeight="1" thickBot="1" x14ac:dyDescent="0.25">
      <c r="A89" s="63" t="s">
        <v>185</v>
      </c>
      <c r="B89" s="69" t="s">
        <v>199</v>
      </c>
      <c r="C89" s="73" t="s">
        <v>200</v>
      </c>
      <c r="D89" s="65"/>
      <c r="E89" s="136" t="s">
        <v>385</v>
      </c>
      <c r="F89" s="136">
        <v>1.9675009602541105</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4.5537538342284316</v>
      </c>
      <c r="AL89" s="147" t="s">
        <v>435</v>
      </c>
    </row>
    <row r="90" spans="1:38" s="7" customFormat="1" ht="26.25" customHeight="1" thickBot="1" x14ac:dyDescent="0.25">
      <c r="A90" s="63" t="s">
        <v>185</v>
      </c>
      <c r="B90" s="69" t="s">
        <v>201</v>
      </c>
      <c r="C90" s="73" t="s">
        <v>202</v>
      </c>
      <c r="D90" s="65"/>
      <c r="E90" s="136" t="s">
        <v>395</v>
      </c>
      <c r="F90" s="136">
        <v>0.39399255372843844</v>
      </c>
      <c r="G90" s="136">
        <v>1.234904925576511E-2</v>
      </c>
      <c r="H90" s="136" t="s">
        <v>395</v>
      </c>
      <c r="I90" s="136" t="s">
        <v>395</v>
      </c>
      <c r="J90" s="136" t="s">
        <v>395</v>
      </c>
      <c r="K90" s="136" t="s">
        <v>395</v>
      </c>
      <c r="L90" s="136" t="s">
        <v>395</v>
      </c>
      <c r="M90" s="136" t="s">
        <v>395</v>
      </c>
      <c r="N90" s="136">
        <v>1.3172319206149446E-4</v>
      </c>
      <c r="O90" s="136">
        <v>1.6465399007686816E-4</v>
      </c>
      <c r="P90" s="136">
        <v>8.2326995038434079E-5</v>
      </c>
      <c r="Q90" s="136">
        <v>1.8111938908455492E-4</v>
      </c>
      <c r="R90" s="136">
        <v>1.1525779305380769E-4</v>
      </c>
      <c r="S90" s="136">
        <v>8.2326995038434079E-5</v>
      </c>
      <c r="T90" s="136">
        <v>8.2326995038434079E-5</v>
      </c>
      <c r="U90" s="136">
        <v>6.586159603074723E-5</v>
      </c>
      <c r="V90" s="136">
        <v>3.0954950134451211</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0.54707158770513709</v>
      </c>
      <c r="AL90" s="145" t="s">
        <v>435</v>
      </c>
    </row>
    <row r="91" spans="1:38" s="2" customFormat="1" ht="26.25" customHeight="1" thickBot="1" x14ac:dyDescent="0.25">
      <c r="A91" s="63" t="s">
        <v>185</v>
      </c>
      <c r="B91" s="67" t="s">
        <v>374</v>
      </c>
      <c r="C91" s="69" t="s">
        <v>203</v>
      </c>
      <c r="D91" s="65"/>
      <c r="E91" s="136">
        <v>8.4526313520000007E-3</v>
      </c>
      <c r="F91" s="136">
        <v>2.2669611360000001E-2</v>
      </c>
      <c r="G91" s="136">
        <v>2.5303130400000011E-4</v>
      </c>
      <c r="H91" s="136">
        <v>1.9437786600000003E-2</v>
      </c>
      <c r="I91" s="136">
        <v>0.12646705980328801</v>
      </c>
      <c r="J91" s="136">
        <v>0.126471079817184</v>
      </c>
      <c r="K91" s="136">
        <v>0.126471910128516</v>
      </c>
      <c r="L91" s="136">
        <v>5.6908218600000005E-2</v>
      </c>
      <c r="M91" s="136">
        <v>0.25867666458000005</v>
      </c>
      <c r="N91" s="136">
        <v>6.5687596800000025E-2</v>
      </c>
      <c r="O91" s="136">
        <v>2.5416543696000004E-2</v>
      </c>
      <c r="P91" s="136">
        <v>4.775756400000002E-6</v>
      </c>
      <c r="Q91" s="136">
        <v>1.1143431600000004E-4</v>
      </c>
      <c r="R91" s="136">
        <v>1.3070491200000004E-3</v>
      </c>
      <c r="S91" s="136">
        <v>6.2493170400000013E-2</v>
      </c>
      <c r="T91" s="136">
        <v>1.5159826800000002E-2</v>
      </c>
      <c r="U91" s="136" t="s">
        <v>395</v>
      </c>
      <c r="V91" s="136">
        <v>3.4430422800000013E-2</v>
      </c>
      <c r="W91" s="136">
        <v>4.6838040000000004E-4</v>
      </c>
      <c r="X91" s="136">
        <v>5.1990224400000004E-4</v>
      </c>
      <c r="Y91" s="136">
        <v>2.1077117999999999E-4</v>
      </c>
      <c r="Z91" s="136">
        <v>2.1077117999999999E-4</v>
      </c>
      <c r="AA91" s="136">
        <v>2.1077117999999999E-4</v>
      </c>
      <c r="AB91" s="136">
        <v>1.152215784E-3</v>
      </c>
      <c r="AC91" s="136" t="s">
        <v>395</v>
      </c>
      <c r="AD91" s="136" t="s">
        <v>395</v>
      </c>
      <c r="AE91" s="137"/>
      <c r="AF91" s="138" t="s">
        <v>392</v>
      </c>
      <c r="AG91" s="138" t="s">
        <v>392</v>
      </c>
      <c r="AH91" s="138" t="s">
        <v>392</v>
      </c>
      <c r="AI91" s="138" t="s">
        <v>392</v>
      </c>
      <c r="AJ91" s="138" t="s">
        <v>392</v>
      </c>
      <c r="AK91" s="138">
        <v>4.7675892000000006</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2.364765847054371E-2</v>
      </c>
      <c r="J92" s="136">
        <v>8.8333686339902601E-2</v>
      </c>
      <c r="K92" s="136">
        <v>0.21658123318536887</v>
      </c>
      <c r="L92" s="136">
        <v>6.1483912023413639E-4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241.97342246492917</v>
      </c>
      <c r="AL92" s="147" t="s">
        <v>428</v>
      </c>
    </row>
    <row r="93" spans="1:38" s="2" customFormat="1" ht="26.25" customHeight="1" thickBot="1" x14ac:dyDescent="0.25">
      <c r="A93" s="63" t="s">
        <v>53</v>
      </c>
      <c r="B93" s="67" t="s">
        <v>206</v>
      </c>
      <c r="C93" s="64" t="s">
        <v>375</v>
      </c>
      <c r="D93" s="70"/>
      <c r="E93" s="136" t="s">
        <v>385</v>
      </c>
      <c r="F93" s="136">
        <v>0.9157008040422645</v>
      </c>
      <c r="G93" s="136" t="s">
        <v>385</v>
      </c>
      <c r="H93" s="136" t="s">
        <v>385</v>
      </c>
      <c r="I93" s="136">
        <v>6.2340244039432995E-4</v>
      </c>
      <c r="J93" s="136">
        <v>2.4936090836633618E-3</v>
      </c>
      <c r="K93" s="136">
        <v>6.2340226661519189E-3</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312.57428421271885</v>
      </c>
      <c r="AL93" s="147" t="s">
        <v>429</v>
      </c>
    </row>
    <row r="94" spans="1:38" s="2" customFormat="1" ht="26.25" customHeight="1" thickBot="1" x14ac:dyDescent="0.25">
      <c r="A94" s="63" t="s">
        <v>53</v>
      </c>
      <c r="B94" s="76" t="s">
        <v>376</v>
      </c>
      <c r="C94" s="64" t="s">
        <v>207</v>
      </c>
      <c r="D94" s="65"/>
      <c r="E94" s="136">
        <v>2.5148726893025008E-4</v>
      </c>
      <c r="F94" s="136">
        <v>2.3143426136650526E-2</v>
      </c>
      <c r="G94" s="136">
        <v>3.5493191815051366E-6</v>
      </c>
      <c r="H94" s="136">
        <v>1.8895793812296101E-3</v>
      </c>
      <c r="I94" s="136">
        <v>4.0762136626573453E-4</v>
      </c>
      <c r="J94" s="136">
        <v>1.4275485193360083E-3</v>
      </c>
      <c r="K94" s="136">
        <v>3.471920684645051E-3</v>
      </c>
      <c r="L94" s="136" t="s">
        <v>395</v>
      </c>
      <c r="M94" s="136">
        <v>4.1764782630928755E-5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0.5700383176656898</v>
      </c>
      <c r="AI94" s="138" t="s">
        <v>385</v>
      </c>
      <c r="AJ94" s="138" t="s">
        <v>385</v>
      </c>
      <c r="AK94" s="138" t="s">
        <v>385</v>
      </c>
      <c r="AL94" s="147" t="s">
        <v>385</v>
      </c>
    </row>
    <row r="95" spans="1:38" s="2" customFormat="1" ht="26.25" customHeight="1" thickBot="1" x14ac:dyDescent="0.25">
      <c r="A95" s="63" t="s">
        <v>53</v>
      </c>
      <c r="B95" s="76" t="s">
        <v>208</v>
      </c>
      <c r="C95" s="64" t="s">
        <v>209</v>
      </c>
      <c r="D95" s="70"/>
      <c r="E95" s="136">
        <v>0.31075689568484799</v>
      </c>
      <c r="F95" s="136">
        <v>0.29876384591765204</v>
      </c>
      <c r="G95" s="136">
        <v>2.2941464058505944E-3</v>
      </c>
      <c r="H95" s="136">
        <v>2.5561619593740099E-3</v>
      </c>
      <c r="I95" s="136">
        <v>4.9098146361762851E-2</v>
      </c>
      <c r="J95" s="136">
        <v>0.19561056550693778</v>
      </c>
      <c r="K95" s="136">
        <v>0.4886353297487801</v>
      </c>
      <c r="L95" s="136" t="s">
        <v>395</v>
      </c>
      <c r="M95" s="136">
        <v>0.39550665747213704</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5.8984860367482982E-2</v>
      </c>
      <c r="AG95" s="138" t="s">
        <v>392</v>
      </c>
      <c r="AH95" s="138">
        <v>0.11726217131737959</v>
      </c>
      <c r="AI95" s="138">
        <v>0.4062531786090956</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5.324632E-2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0.53246320000000003</v>
      </c>
      <c r="AE97" s="137"/>
      <c r="AF97" s="138" t="s">
        <v>385</v>
      </c>
      <c r="AG97" s="138" t="s">
        <v>385</v>
      </c>
      <c r="AH97" s="138" t="s">
        <v>385</v>
      </c>
      <c r="AI97" s="138" t="s">
        <v>385</v>
      </c>
      <c r="AJ97" s="138" t="s">
        <v>385</v>
      </c>
      <c r="AK97" s="138">
        <v>5324632</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6.4659674186979044E-2</v>
      </c>
      <c r="F99" s="139">
        <v>5.2588862689866591</v>
      </c>
      <c r="G99" s="139" t="s">
        <v>385</v>
      </c>
      <c r="H99" s="139">
        <v>1.7176521983713631</v>
      </c>
      <c r="I99" s="139">
        <v>6.8171104383561637E-2</v>
      </c>
      <c r="J99" s="139">
        <v>0.10475072136986302</v>
      </c>
      <c r="K99" s="139">
        <v>0.22945396109589042</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282274</v>
      </c>
      <c r="AL99" s="148" t="s">
        <v>391</v>
      </c>
    </row>
    <row r="100" spans="1:38" s="2" customFormat="1" ht="26.25" customHeight="1" thickBot="1" x14ac:dyDescent="0.25">
      <c r="A100" s="63" t="s">
        <v>216</v>
      </c>
      <c r="B100" s="63" t="s">
        <v>218</v>
      </c>
      <c r="C100" s="64" t="s">
        <v>378</v>
      </c>
      <c r="D100" s="77"/>
      <c r="E100" s="139">
        <v>9.3523876295706243E-2</v>
      </c>
      <c r="F100" s="139">
        <v>6.4392759587561983</v>
      </c>
      <c r="G100" s="139" t="s">
        <v>385</v>
      </c>
      <c r="H100" s="139">
        <v>2.5790141397429318</v>
      </c>
      <c r="I100" s="139">
        <v>9.0618529369862991E-2</v>
      </c>
      <c r="J100" s="139">
        <v>0.13681661684931509</v>
      </c>
      <c r="K100" s="139">
        <v>0.29811374079452052</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710689</v>
      </c>
      <c r="AL100" s="148" t="s">
        <v>391</v>
      </c>
    </row>
    <row r="101" spans="1:38" s="2" customFormat="1" ht="26.25" customHeight="1" thickBot="1" x14ac:dyDescent="0.25">
      <c r="A101" s="63" t="s">
        <v>216</v>
      </c>
      <c r="B101" s="63" t="s">
        <v>219</v>
      </c>
      <c r="C101" s="64" t="s">
        <v>220</v>
      </c>
      <c r="D101" s="77"/>
      <c r="E101" s="139">
        <v>1.3913756687912339E-2</v>
      </c>
      <c r="F101" s="139">
        <v>6.9533698000000005E-2</v>
      </c>
      <c r="G101" s="139" t="s">
        <v>385</v>
      </c>
      <c r="H101" s="139">
        <v>0.68502368092964494</v>
      </c>
      <c r="I101" s="139">
        <v>8.2288400000000012E-3</v>
      </c>
      <c r="J101" s="139">
        <v>1.2128019108E-2</v>
      </c>
      <c r="K101" s="139">
        <v>2.8298711252000001E-2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411442</v>
      </c>
      <c r="AL101" s="148" t="s">
        <v>391</v>
      </c>
    </row>
    <row r="102" spans="1:38" s="2" customFormat="1" ht="26.25" customHeight="1" thickBot="1" x14ac:dyDescent="0.25">
      <c r="A102" s="63" t="s">
        <v>216</v>
      </c>
      <c r="B102" s="63" t="s">
        <v>221</v>
      </c>
      <c r="C102" s="64" t="s">
        <v>356</v>
      </c>
      <c r="D102" s="77"/>
      <c r="E102" s="139">
        <v>1.7340159681444259E-2</v>
      </c>
      <c r="F102" s="139">
        <v>1.25118876</v>
      </c>
      <c r="G102" s="139" t="s">
        <v>385</v>
      </c>
      <c r="H102" s="139">
        <v>5.1004122551477833</v>
      </c>
      <c r="I102" s="139">
        <v>1.3344866E-2</v>
      </c>
      <c r="J102" s="139">
        <v>0.29648925000000004</v>
      </c>
      <c r="K102" s="139">
        <v>2.0450135600000001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2179029</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8.9211473134209306E-4</v>
      </c>
      <c r="F104" s="139">
        <v>1.3535908000000001E-2</v>
      </c>
      <c r="G104" s="139" t="s">
        <v>385</v>
      </c>
      <c r="H104" s="139">
        <v>4.9471784638787923E-2</v>
      </c>
      <c r="I104" s="139">
        <v>2.5173792000000004E-4</v>
      </c>
      <c r="J104" s="139">
        <v>7.5521376000000002E-4</v>
      </c>
      <c r="K104" s="139">
        <v>1.7621654400000002E-3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24974</v>
      </c>
      <c r="AL104" s="148" t="s">
        <v>391</v>
      </c>
    </row>
    <row r="105" spans="1:38" s="2" customFormat="1" ht="26.25" customHeight="1" thickBot="1" x14ac:dyDescent="0.25">
      <c r="A105" s="63" t="s">
        <v>216</v>
      </c>
      <c r="B105" s="63" t="s">
        <v>226</v>
      </c>
      <c r="C105" s="64" t="s">
        <v>227</v>
      </c>
      <c r="D105" s="77"/>
      <c r="E105" s="139">
        <v>1.498931482136206E-3</v>
      </c>
      <c r="F105" s="139">
        <v>4.7828700000000002E-2</v>
      </c>
      <c r="G105" s="139" t="s">
        <v>385</v>
      </c>
      <c r="H105" s="139">
        <v>8.2285587910261776E-2</v>
      </c>
      <c r="I105" s="139">
        <v>1.0964239999999999E-3</v>
      </c>
      <c r="J105" s="139">
        <v>1.722952E-3</v>
      </c>
      <c r="K105" s="139">
        <v>3.7591679999999998E-3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11188</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1.2121507395385339E-2</v>
      </c>
      <c r="F107" s="139">
        <v>1.2349205550000002</v>
      </c>
      <c r="G107" s="139" t="s">
        <v>385</v>
      </c>
      <c r="H107" s="139">
        <v>1.435739848777327</v>
      </c>
      <c r="I107" s="139">
        <v>2.2453101E-2</v>
      </c>
      <c r="J107" s="139">
        <v>0.29937468</v>
      </c>
      <c r="K107" s="139">
        <v>1.42202973</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7484367</v>
      </c>
      <c r="AL107" s="148" t="s">
        <v>391</v>
      </c>
    </row>
    <row r="108" spans="1:38" s="2" customFormat="1" ht="26.25" customHeight="1" thickBot="1" x14ac:dyDescent="0.25">
      <c r="A108" s="63" t="s">
        <v>216</v>
      </c>
      <c r="B108" s="63" t="s">
        <v>231</v>
      </c>
      <c r="C108" s="64" t="s">
        <v>350</v>
      </c>
      <c r="D108" s="77"/>
      <c r="E108" s="139">
        <v>1.9005401354114999E-2</v>
      </c>
      <c r="F108" s="139">
        <v>0.46893114000000002</v>
      </c>
      <c r="G108" s="139" t="s">
        <v>385</v>
      </c>
      <c r="H108" s="139">
        <v>0.83306834939377494</v>
      </c>
      <c r="I108" s="139">
        <v>8.6839099999999995E-3</v>
      </c>
      <c r="J108" s="139">
        <v>8.6839100000000002E-2</v>
      </c>
      <c r="K108" s="139">
        <v>0.1736782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4341955</v>
      </c>
      <c r="AL108" s="148" t="s">
        <v>391</v>
      </c>
    </row>
    <row r="109" spans="1:38" s="2" customFormat="1" ht="26.25" customHeight="1" thickBot="1" x14ac:dyDescent="0.25">
      <c r="A109" s="63" t="s">
        <v>216</v>
      </c>
      <c r="B109" s="63" t="s">
        <v>232</v>
      </c>
      <c r="C109" s="64" t="s">
        <v>351</v>
      </c>
      <c r="D109" s="77"/>
      <c r="E109" s="139">
        <v>9.8649781361664001E-4</v>
      </c>
      <c r="F109" s="139">
        <v>7.3201344000000002E-2</v>
      </c>
      <c r="G109" s="139" t="s">
        <v>385</v>
      </c>
      <c r="H109" s="139">
        <v>9.0545542355486716E-2</v>
      </c>
      <c r="I109" s="139">
        <v>2.9939200000000002E-3</v>
      </c>
      <c r="J109" s="139">
        <v>1.6466560000000002E-2</v>
      </c>
      <c r="K109" s="139">
        <v>1.6466560000000002E-2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149696</v>
      </c>
      <c r="AL109" s="148" t="s">
        <v>391</v>
      </c>
    </row>
    <row r="110" spans="1:38" s="2" customFormat="1" ht="26.25" customHeight="1" thickBot="1" x14ac:dyDescent="0.25">
      <c r="A110" s="63" t="s">
        <v>216</v>
      </c>
      <c r="B110" s="63" t="s">
        <v>233</v>
      </c>
      <c r="C110" s="64" t="s">
        <v>352</v>
      </c>
      <c r="D110" s="77"/>
      <c r="E110" s="139">
        <v>1.04395211717616E-3</v>
      </c>
      <c r="F110" s="139">
        <v>0.126211878</v>
      </c>
      <c r="G110" s="139" t="s">
        <v>385</v>
      </c>
      <c r="H110" s="139">
        <v>0.1489891390446175</v>
      </c>
      <c r="I110" s="139">
        <v>6.3769099999999995E-3</v>
      </c>
      <c r="J110" s="139">
        <v>4.8282980000000003E-2</v>
      </c>
      <c r="K110" s="139">
        <v>4.8282980000000003E-2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258102</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2.5940799999999999</v>
      </c>
      <c r="F112" s="139" t="s">
        <v>385</v>
      </c>
      <c r="G112" s="139" t="s">
        <v>385</v>
      </c>
      <c r="H112" s="139">
        <v>2.251162423052961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64852000</v>
      </c>
      <c r="AL112" s="148" t="s">
        <v>393</v>
      </c>
    </row>
    <row r="113" spans="1:38" s="2" customFormat="1" ht="26.25" customHeight="1" thickBot="1" x14ac:dyDescent="0.25">
      <c r="A113" s="63" t="s">
        <v>235</v>
      </c>
      <c r="B113" s="78" t="s">
        <v>238</v>
      </c>
      <c r="C113" s="79" t="s">
        <v>239</v>
      </c>
      <c r="D113" s="65"/>
      <c r="E113" s="139">
        <v>1.944716961661207</v>
      </c>
      <c r="F113" s="139" t="s">
        <v>394</v>
      </c>
      <c r="G113" s="139" t="s">
        <v>385</v>
      </c>
      <c r="H113" s="139">
        <v>19.456683445467561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79805403.486240774</v>
      </c>
      <c r="AL113" s="148" t="s">
        <v>393</v>
      </c>
    </row>
    <row r="114" spans="1:38" s="2" customFormat="1" ht="26.25" customHeight="1" thickBot="1" x14ac:dyDescent="0.25">
      <c r="A114" s="63" t="s">
        <v>235</v>
      </c>
      <c r="B114" s="78" t="s">
        <v>240</v>
      </c>
      <c r="C114" s="79" t="s">
        <v>357</v>
      </c>
      <c r="D114" s="65"/>
      <c r="E114" s="139">
        <v>1.02919816E-2</v>
      </c>
      <c r="F114" s="139" t="s">
        <v>385</v>
      </c>
      <c r="G114" s="139" t="s">
        <v>385</v>
      </c>
      <c r="H114" s="139">
        <v>3.3448940199999999E-2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257299.53999999998</v>
      </c>
      <c r="AL114" s="148" t="s">
        <v>393</v>
      </c>
    </row>
    <row r="115" spans="1:38" s="2" customFormat="1" ht="26.25" customHeight="1" thickBot="1" x14ac:dyDescent="0.25">
      <c r="A115" s="63" t="s">
        <v>235</v>
      </c>
      <c r="B115" s="78" t="s">
        <v>241</v>
      </c>
      <c r="C115" s="79" t="s">
        <v>242</v>
      </c>
      <c r="D115" s="65"/>
      <c r="E115" s="139">
        <v>2.3756144000000003E-2</v>
      </c>
      <c r="F115" s="139" t="s">
        <v>385</v>
      </c>
      <c r="G115" s="139" t="s">
        <v>385</v>
      </c>
      <c r="H115" s="139">
        <v>4.7512288000000007E-2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593903.60000000009</v>
      </c>
      <c r="AL115" s="148" t="s">
        <v>393</v>
      </c>
    </row>
    <row r="116" spans="1:38" s="2" customFormat="1" ht="26.25" customHeight="1" thickBot="1" x14ac:dyDescent="0.25">
      <c r="A116" s="63" t="s">
        <v>235</v>
      </c>
      <c r="B116" s="63" t="s">
        <v>243</v>
      </c>
      <c r="C116" s="69" t="s">
        <v>379</v>
      </c>
      <c r="D116" s="65"/>
      <c r="E116" s="139">
        <v>1.1377026511634689</v>
      </c>
      <c r="F116" s="139" t="s">
        <v>394</v>
      </c>
      <c r="G116" s="139" t="s">
        <v>385</v>
      </c>
      <c r="H116" s="139">
        <v>1.588219821696413</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10736687.582029652</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0.18688943099999999</v>
      </c>
      <c r="J119" s="139">
        <v>3.41095675</v>
      </c>
      <c r="K119" s="139">
        <v>2.4089925599999997</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1544226</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0.13212488999999999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1544226</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7.5659700000000001E-7</v>
      </c>
      <c r="AD122" s="139" t="s">
        <v>385</v>
      </c>
      <c r="AE122" s="137"/>
      <c r="AF122" s="140" t="s">
        <v>385</v>
      </c>
      <c r="AG122" s="140" t="s">
        <v>385</v>
      </c>
      <c r="AH122" s="140" t="s">
        <v>385</v>
      </c>
      <c r="AI122" s="140" t="s">
        <v>385</v>
      </c>
      <c r="AJ122" s="140" t="s">
        <v>385</v>
      </c>
      <c r="AK122" s="140">
        <v>140700</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0.46205530671310341</v>
      </c>
      <c r="G125" s="136" t="s">
        <v>385</v>
      </c>
      <c r="H125" s="136" t="s">
        <v>395</v>
      </c>
      <c r="I125" s="136">
        <v>2.4312092971112434E-2</v>
      </c>
      <c r="J125" s="136">
        <v>0.16055155735640278</v>
      </c>
      <c r="K125" s="136">
        <v>0.33945186412496592</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81.779700303204137</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0.15611040000000001</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650.46</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5.3454730038677211E-3</v>
      </c>
      <c r="F129" s="136">
        <v>4.5467241642093259E-2</v>
      </c>
      <c r="G129" s="136">
        <v>2.8877842664572743E-4</v>
      </c>
      <c r="H129" s="136" t="s">
        <v>395</v>
      </c>
      <c r="I129" s="136">
        <v>2.4576887374104461E-5</v>
      </c>
      <c r="J129" s="136">
        <v>4.3009552904682814E-5</v>
      </c>
      <c r="K129" s="136">
        <v>6.1442218435261157E-5</v>
      </c>
      <c r="L129" s="136">
        <v>8.6019105809365622E-7</v>
      </c>
      <c r="M129" s="136">
        <v>4.3009552904682812E-4</v>
      </c>
      <c r="N129" s="136">
        <v>7.9874883965839506E-3</v>
      </c>
      <c r="O129" s="136">
        <v>6.1442218435261162E-4</v>
      </c>
      <c r="P129" s="136">
        <v>3.4407642323746251E-4</v>
      </c>
      <c r="Q129" s="136">
        <v>9.8307549496417842E-5</v>
      </c>
      <c r="R129" s="136" t="s">
        <v>395</v>
      </c>
      <c r="S129" s="136" t="s">
        <v>395</v>
      </c>
      <c r="T129" s="136">
        <v>8.6019105809365625E-4</v>
      </c>
      <c r="U129" s="136" t="s">
        <v>395</v>
      </c>
      <c r="V129" s="136" t="s">
        <v>395</v>
      </c>
      <c r="W129" s="136">
        <v>2.1504776452341408</v>
      </c>
      <c r="X129" s="136" t="s">
        <v>395</v>
      </c>
      <c r="Y129" s="136" t="s">
        <v>395</v>
      </c>
      <c r="Z129" s="136" t="s">
        <v>395</v>
      </c>
      <c r="AA129" s="136" t="s">
        <v>395</v>
      </c>
      <c r="AB129" s="136">
        <v>1.2288443687052231E-4</v>
      </c>
      <c r="AC129" s="136">
        <v>1.2288443687052231E-2</v>
      </c>
      <c r="AD129" s="136" t="s">
        <v>385</v>
      </c>
      <c r="AE129" s="137"/>
      <c r="AF129" s="138" t="s">
        <v>385</v>
      </c>
      <c r="AG129" s="138" t="s">
        <v>385</v>
      </c>
      <c r="AH129" s="138" t="s">
        <v>385</v>
      </c>
      <c r="AI129" s="138" t="s">
        <v>385</v>
      </c>
      <c r="AJ129" s="138" t="s">
        <v>385</v>
      </c>
      <c r="AK129" s="138">
        <v>6.1442218435261156</v>
      </c>
      <c r="AL129" s="147" t="s">
        <v>398</v>
      </c>
    </row>
    <row r="130" spans="1:38" s="2" customFormat="1" ht="26.25" customHeight="1" thickBot="1" x14ac:dyDescent="0.25">
      <c r="A130" s="63" t="s">
        <v>260</v>
      </c>
      <c r="B130" s="67" t="s">
        <v>272</v>
      </c>
      <c r="C130" s="81" t="s">
        <v>273</v>
      </c>
      <c r="D130" s="65"/>
      <c r="E130" s="136">
        <v>3.3812986490511124E-4</v>
      </c>
      <c r="F130" s="136">
        <v>2.8760471267791072E-3</v>
      </c>
      <c r="G130" s="136">
        <v>1.8266785805218652E-5</v>
      </c>
      <c r="H130" s="136" t="s">
        <v>395</v>
      </c>
      <c r="I130" s="136">
        <v>1.554620068529247E-6</v>
      </c>
      <c r="J130" s="136">
        <v>2.720585119926182E-6</v>
      </c>
      <c r="K130" s="136">
        <v>3.8865501713231176E-6</v>
      </c>
      <c r="L130" s="136">
        <v>5.441170239852365E-8</v>
      </c>
      <c r="M130" s="136">
        <v>2.7205851199261827E-5</v>
      </c>
      <c r="N130" s="136">
        <v>5.0525152227200523E-4</v>
      </c>
      <c r="O130" s="136">
        <v>3.8865501713231176E-5</v>
      </c>
      <c r="P130" s="136">
        <v>2.1764680959409456E-5</v>
      </c>
      <c r="Q130" s="136">
        <v>6.218480274116988E-6</v>
      </c>
      <c r="R130" s="136" t="s">
        <v>395</v>
      </c>
      <c r="S130" s="136" t="s">
        <v>395</v>
      </c>
      <c r="T130" s="136">
        <v>5.4411702398523653E-5</v>
      </c>
      <c r="U130" s="136" t="s">
        <v>395</v>
      </c>
      <c r="V130" s="136" t="s">
        <v>395</v>
      </c>
      <c r="W130" s="136">
        <v>0.13602925599630911</v>
      </c>
      <c r="X130" s="136" t="s">
        <v>395</v>
      </c>
      <c r="Y130" s="136" t="s">
        <v>395</v>
      </c>
      <c r="Z130" s="136" t="s">
        <v>395</v>
      </c>
      <c r="AA130" s="136" t="s">
        <v>395</v>
      </c>
      <c r="AB130" s="136">
        <v>7.7731003426462352E-6</v>
      </c>
      <c r="AC130" s="136">
        <v>7.773100342646235E-4</v>
      </c>
      <c r="AD130" s="136" t="s">
        <v>385</v>
      </c>
      <c r="AE130" s="137"/>
      <c r="AF130" s="138" t="s">
        <v>385</v>
      </c>
      <c r="AG130" s="138" t="s">
        <v>385</v>
      </c>
      <c r="AH130" s="138" t="s">
        <v>385</v>
      </c>
      <c r="AI130" s="138" t="s">
        <v>385</v>
      </c>
      <c r="AJ130" s="138" t="s">
        <v>385</v>
      </c>
      <c r="AK130" s="138">
        <v>0.38865501713231176</v>
      </c>
      <c r="AL130" s="147" t="s">
        <v>398</v>
      </c>
    </row>
    <row r="131" spans="1:38" s="2" customFormat="1" ht="26.25" customHeight="1" thickBot="1" x14ac:dyDescent="0.25">
      <c r="A131" s="63" t="s">
        <v>260</v>
      </c>
      <c r="B131" s="67" t="s">
        <v>274</v>
      </c>
      <c r="C131" s="75" t="s">
        <v>275</v>
      </c>
      <c r="D131" s="65"/>
      <c r="E131" s="136">
        <v>3.937814423731748E-3</v>
      </c>
      <c r="F131" s="136">
        <v>1.5313722758956796E-3</v>
      </c>
      <c r="G131" s="136">
        <v>1.9640977040780872E-3</v>
      </c>
      <c r="H131" s="136" t="s">
        <v>395</v>
      </c>
      <c r="I131" s="136" t="s">
        <v>395</v>
      </c>
      <c r="J131" s="136" t="s">
        <v>395</v>
      </c>
      <c r="K131" s="136">
        <v>4.1268563105159081E-3</v>
      </c>
      <c r="L131" s="136">
        <v>9.491769514186589E-5</v>
      </c>
      <c r="M131" s="136">
        <v>3.2815120197764573E-3</v>
      </c>
      <c r="N131" s="136">
        <v>6.3020715376524955E-2</v>
      </c>
      <c r="O131" s="136">
        <v>5.3041781917041123E-3</v>
      </c>
      <c r="P131" s="136">
        <v>9.5239173854202386E-2</v>
      </c>
      <c r="Q131" s="136">
        <v>1.7549464196529461E-4</v>
      </c>
      <c r="R131" s="136">
        <v>7.0722375889388175E-4</v>
      </c>
      <c r="S131" s="136">
        <v>1.1578716724458343E-2</v>
      </c>
      <c r="T131" s="136">
        <v>6.563024039552913E-4</v>
      </c>
      <c r="U131" s="136" t="s">
        <v>395</v>
      </c>
      <c r="V131" s="136" t="s">
        <v>395</v>
      </c>
      <c r="W131" s="136">
        <v>71.246894992658511</v>
      </c>
      <c r="X131" s="136" t="s">
        <v>395</v>
      </c>
      <c r="Y131" s="136" t="s">
        <v>395</v>
      </c>
      <c r="Z131" s="136" t="s">
        <v>395</v>
      </c>
      <c r="AA131" s="136" t="s">
        <v>395</v>
      </c>
      <c r="AB131" s="136">
        <v>8.7506987194038847E-8</v>
      </c>
      <c r="AC131" s="136">
        <v>0.21876746798509714</v>
      </c>
      <c r="AD131" s="136">
        <v>4.3753493597019424E-2</v>
      </c>
      <c r="AE131" s="137"/>
      <c r="AF131" s="138" t="s">
        <v>385</v>
      </c>
      <c r="AG131" s="138" t="s">
        <v>385</v>
      </c>
      <c r="AH131" s="138" t="s">
        <v>385</v>
      </c>
      <c r="AI131" s="138" t="s">
        <v>385</v>
      </c>
      <c r="AJ131" s="138" t="s">
        <v>385</v>
      </c>
      <c r="AK131" s="138">
        <v>2.187674679850971</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5.2762050000000008E-3</v>
      </c>
      <c r="F133" s="136">
        <v>8.3140200000000021E-5</v>
      </c>
      <c r="G133" s="136">
        <v>7.2268020000000024E-4</v>
      </c>
      <c r="H133" s="136" t="s">
        <v>385</v>
      </c>
      <c r="I133" s="136">
        <v>2.2192038000000007E-4</v>
      </c>
      <c r="J133" s="136">
        <v>2.2192038000000007E-4</v>
      </c>
      <c r="K133" s="136">
        <v>2.4660662400000007E-4</v>
      </c>
      <c r="L133" s="136" t="s">
        <v>395</v>
      </c>
      <c r="M133" s="136">
        <v>8.9535600000000036E-4</v>
      </c>
      <c r="N133" s="136">
        <v>1.9205386200000005E-4</v>
      </c>
      <c r="O133" s="136">
        <v>3.2168862000000006E-5</v>
      </c>
      <c r="P133" s="136">
        <v>9.5291460000000022E-3</v>
      </c>
      <c r="Q133" s="136">
        <v>8.704139400000002E-5</v>
      </c>
      <c r="R133" s="136">
        <v>8.6721624000000026E-5</v>
      </c>
      <c r="S133" s="136">
        <v>7.9494822000000017E-5</v>
      </c>
      <c r="T133" s="136">
        <v>1.1083228200000002E-4</v>
      </c>
      <c r="U133" s="136">
        <v>1.2650101200000003E-4</v>
      </c>
      <c r="V133" s="136">
        <v>1.0240314480000003E-3</v>
      </c>
      <c r="W133" s="136">
        <v>1.7267580000000004E-4</v>
      </c>
      <c r="X133" s="136">
        <v>8.441928000000002E-8</v>
      </c>
      <c r="Y133" s="136">
        <v>4.6110834000000008E-8</v>
      </c>
      <c r="Z133" s="136">
        <v>4.118637600000001E-8</v>
      </c>
      <c r="AA133" s="136">
        <v>4.4703846000000012E-8</v>
      </c>
      <c r="AB133" s="136">
        <v>2.1642033600000006E-7</v>
      </c>
      <c r="AC133" s="136">
        <v>9.5931000000000022E-4</v>
      </c>
      <c r="AD133" s="136">
        <v>2.6221140000000005E-3</v>
      </c>
      <c r="AE133" s="137"/>
      <c r="AF133" s="138" t="s">
        <v>385</v>
      </c>
      <c r="AG133" s="138" t="s">
        <v>385</v>
      </c>
      <c r="AH133" s="138" t="s">
        <v>385</v>
      </c>
      <c r="AI133" s="138" t="s">
        <v>385</v>
      </c>
      <c r="AJ133" s="138" t="s">
        <v>385</v>
      </c>
      <c r="AK133" s="138">
        <v>6395.4000000000015</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4.1056033785362425E-3</v>
      </c>
      <c r="F136" s="136">
        <v>9.4215360023648276E-2</v>
      </c>
      <c r="G136" s="136">
        <v>4.0626549765085396E-3</v>
      </c>
      <c r="H136" s="136">
        <v>1.0479774175831951</v>
      </c>
      <c r="I136" s="136">
        <v>8.7659610507599683E-4</v>
      </c>
      <c r="J136" s="136">
        <v>8.7748695477627738E-4</v>
      </c>
      <c r="K136" s="136">
        <v>8.9084970028048462E-4</v>
      </c>
      <c r="L136" s="136" t="s">
        <v>395</v>
      </c>
      <c r="M136" s="136">
        <v>2.0785965697904282E-3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368117.73728067725</v>
      </c>
      <c r="AL136" s="147" t="s">
        <v>445</v>
      </c>
    </row>
    <row r="137" spans="1:38" s="2" customFormat="1" ht="26.25" customHeight="1" thickBot="1" x14ac:dyDescent="0.25">
      <c r="A137" s="63" t="s">
        <v>260</v>
      </c>
      <c r="B137" s="63" t="s">
        <v>286</v>
      </c>
      <c r="C137" s="64" t="s">
        <v>287</v>
      </c>
      <c r="D137" s="65"/>
      <c r="E137" s="136">
        <v>2.8916774084918819E-3</v>
      </c>
      <c r="F137" s="136">
        <v>0.86053873702233186</v>
      </c>
      <c r="G137" s="136">
        <v>6.9096821711858621E-5</v>
      </c>
      <c r="H137" s="136">
        <v>3.3728826987161216E-3</v>
      </c>
      <c r="I137" s="136">
        <v>4.8608667727899823E-3</v>
      </c>
      <c r="J137" s="136">
        <v>4.8658066780468837E-3</v>
      </c>
      <c r="K137" s="136">
        <v>4.9399052569003886E-3</v>
      </c>
      <c r="L137" s="136" t="s">
        <v>395</v>
      </c>
      <c r="M137" s="136">
        <v>3.8840477367959154E-3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190058.5581237798</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0.14272363777478728</v>
      </c>
      <c r="J139" s="136">
        <v>0.14272363777478728</v>
      </c>
      <c r="K139" s="136">
        <v>0.14272363777478728</v>
      </c>
      <c r="L139" s="136" t="s">
        <v>395</v>
      </c>
      <c r="M139" s="136" t="s">
        <v>395</v>
      </c>
      <c r="N139" s="136">
        <v>4.1330542432050255E-4</v>
      </c>
      <c r="O139" s="136">
        <v>8.3402666033296688E-4</v>
      </c>
      <c r="P139" s="136">
        <v>8.3402666033296688E-4</v>
      </c>
      <c r="Q139" s="136">
        <v>1.321688284297975E-3</v>
      </c>
      <c r="R139" s="136">
        <v>1.2621637080373932E-3</v>
      </c>
      <c r="S139" s="136">
        <v>2.9329825244038834E-3</v>
      </c>
      <c r="T139" s="136" t="s">
        <v>395</v>
      </c>
      <c r="U139" s="136" t="s">
        <v>395</v>
      </c>
      <c r="V139" s="136" t="s">
        <v>395</v>
      </c>
      <c r="W139" s="136">
        <v>1.4476824039069454</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2366.8333333333358</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109.95138755915416</v>
      </c>
      <c r="F141" s="19">
        <f t="shared" ref="F141:AJ141" si="0">SUM(F14:F140)</f>
        <v>197.73427956865254</v>
      </c>
      <c r="G141" s="19">
        <f t="shared" si="0"/>
        <v>126.50632832178259</v>
      </c>
      <c r="H141" s="19">
        <f t="shared" si="0"/>
        <v>38.402093774029645</v>
      </c>
      <c r="I141" s="19">
        <f t="shared" si="0"/>
        <v>66.393321725388446</v>
      </c>
      <c r="J141" s="19">
        <f t="shared" si="0"/>
        <v>76.373667607354648</v>
      </c>
      <c r="K141" s="19">
        <f t="shared" si="0"/>
        <v>97.814358492067868</v>
      </c>
      <c r="L141" s="19">
        <f t="shared" si="0"/>
        <v>5.8248544415122563</v>
      </c>
      <c r="M141" s="19">
        <f t="shared" si="0"/>
        <v>799.00013672431749</v>
      </c>
      <c r="N141" s="19">
        <f t="shared" si="0"/>
        <v>51.498149065229967</v>
      </c>
      <c r="O141" s="19">
        <f t="shared" si="0"/>
        <v>1.5030627872199456</v>
      </c>
      <c r="P141" s="19">
        <f t="shared" si="0"/>
        <v>1.6052190149568173</v>
      </c>
      <c r="Q141" s="19">
        <f t="shared" si="0"/>
        <v>2.5685958568039937</v>
      </c>
      <c r="R141" s="19">
        <f t="shared" si="0"/>
        <v>4.8533891748369173</v>
      </c>
      <c r="S141" s="19">
        <f t="shared" si="0"/>
        <v>9.7195045569832548</v>
      </c>
      <c r="T141" s="19">
        <f t="shared" si="0"/>
        <v>4.7667568415918344</v>
      </c>
      <c r="U141" s="19">
        <f t="shared" si="0"/>
        <v>3.5379877207296375</v>
      </c>
      <c r="V141" s="19">
        <f t="shared" si="0"/>
        <v>25.64768051484263</v>
      </c>
      <c r="W141" s="19">
        <f t="shared" si="0"/>
        <v>817.58677743293913</v>
      </c>
      <c r="X141" s="19">
        <f t="shared" si="0"/>
        <v>9.8217728425393691</v>
      </c>
      <c r="Y141" s="19">
        <f t="shared" si="0"/>
        <v>7.3929930904879493</v>
      </c>
      <c r="Z141" s="19">
        <f t="shared" si="0"/>
        <v>4.5186720179943398</v>
      </c>
      <c r="AA141" s="19">
        <f t="shared" si="0"/>
        <v>4.9837957515044593</v>
      </c>
      <c r="AB141" s="19">
        <f t="shared" si="0"/>
        <v>36.788442464012661</v>
      </c>
      <c r="AC141" s="19">
        <f t="shared" si="0"/>
        <v>6.2785947591409741</v>
      </c>
      <c r="AD141" s="19">
        <f t="shared" si="0"/>
        <v>21.597839091882097</v>
      </c>
      <c r="AE141" s="55"/>
      <c r="AF141" s="19">
        <f t="shared" si="0"/>
        <v>94374.82602636973</v>
      </c>
      <c r="AG141" s="19">
        <f t="shared" si="0"/>
        <v>204075.80079263318</v>
      </c>
      <c r="AH141" s="19">
        <f t="shared" si="0"/>
        <v>223518.068027342</v>
      </c>
      <c r="AI141" s="19">
        <f t="shared" si="0"/>
        <v>19404.806946349592</v>
      </c>
      <c r="AJ141" s="19">
        <f t="shared" si="0"/>
        <v>191.63542723414994</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109.95138755915416</v>
      </c>
      <c r="F152" s="13">
        <f t="shared" ref="F152:AD152" si="1">SUM(F$141, F$151, IF(AND(ISNUMBER(SEARCH($B$4,"AT|BE|CH|GB|IE|LT|LU|NL")),SUM(F$143:F$149)&gt;0),SUM(F$143:F$149)-SUM(F$27:F$33),0))</f>
        <v>197.73427956865254</v>
      </c>
      <c r="G152" s="13">
        <f t="shared" si="1"/>
        <v>126.50632832178259</v>
      </c>
      <c r="H152" s="13">
        <f t="shared" si="1"/>
        <v>38.402093774029645</v>
      </c>
      <c r="I152" s="13">
        <f t="shared" si="1"/>
        <v>66.393321725388446</v>
      </c>
      <c r="J152" s="13">
        <f t="shared" si="1"/>
        <v>76.373667607354648</v>
      </c>
      <c r="K152" s="13">
        <f t="shared" si="1"/>
        <v>97.814358492067868</v>
      </c>
      <c r="L152" s="13">
        <f t="shared" si="1"/>
        <v>5.8248544415122563</v>
      </c>
      <c r="M152" s="13">
        <f t="shared" si="1"/>
        <v>799.00013672431749</v>
      </c>
      <c r="N152" s="13">
        <f t="shared" si="1"/>
        <v>51.498149065229967</v>
      </c>
      <c r="O152" s="13">
        <f t="shared" si="1"/>
        <v>1.5030627872199456</v>
      </c>
      <c r="P152" s="13">
        <f t="shared" si="1"/>
        <v>1.6052190149568173</v>
      </c>
      <c r="Q152" s="13">
        <f t="shared" si="1"/>
        <v>2.5685958568039937</v>
      </c>
      <c r="R152" s="13">
        <f t="shared" si="1"/>
        <v>4.8533891748369173</v>
      </c>
      <c r="S152" s="13">
        <f t="shared" si="1"/>
        <v>9.7195045569832548</v>
      </c>
      <c r="T152" s="13">
        <f t="shared" si="1"/>
        <v>4.7667568415918344</v>
      </c>
      <c r="U152" s="13">
        <f t="shared" si="1"/>
        <v>3.5379877207296375</v>
      </c>
      <c r="V152" s="13">
        <f t="shared" si="1"/>
        <v>25.64768051484263</v>
      </c>
      <c r="W152" s="13">
        <f t="shared" si="1"/>
        <v>817.58677743293913</v>
      </c>
      <c r="X152" s="13">
        <f t="shared" si="1"/>
        <v>9.8217728425393691</v>
      </c>
      <c r="Y152" s="13">
        <f t="shared" si="1"/>
        <v>7.3929930904879493</v>
      </c>
      <c r="Z152" s="13">
        <f t="shared" si="1"/>
        <v>4.5186720179943398</v>
      </c>
      <c r="AA152" s="13">
        <f t="shared" si="1"/>
        <v>4.9837957515044593</v>
      </c>
      <c r="AB152" s="13">
        <f t="shared" si="1"/>
        <v>36.788442464012661</v>
      </c>
      <c r="AC152" s="13">
        <f t="shared" si="1"/>
        <v>6.2785947591409741</v>
      </c>
      <c r="AD152" s="13">
        <f t="shared" si="1"/>
        <v>21.597839091882097</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109.95138755915416</v>
      </c>
      <c r="F154" s="13">
        <f>SUM(F$141, F$153, -1 * IF(OR($B$6=2005,$B$6&gt;=2020),SUM(F$99:F$122),0), IF(AND(ISNUMBER(SEARCH($B$4,"AT|BE|CH|GB|IE|LT|LU|NL")),SUM(F$143:F$149)&gt;0),SUM(F$143:F$149)-SUM(F$27:F$33),0))</f>
        <v>197.73427956865254</v>
      </c>
      <c r="G154" s="13">
        <f>SUM(G$141, G$153, IF(AND(ISNUMBER(SEARCH($B$4,"AT|BE|CH|GB|IE|LT|LU|NL")),SUM(G$143:G$149)&gt;0),SUM(G$143:G$149)-SUM(G$27:G$33),0))</f>
        <v>126.50632832178259</v>
      </c>
      <c r="H154" s="13">
        <f>SUM(H$141, H$153, IF(AND(ISNUMBER(SEARCH($B$4,"AT|BE|CH|GB|IE|LT|LU|NL")),SUM(H$143:H$149)&gt;0),SUM(H$143:H$149)-SUM(H$27:H$33),0))</f>
        <v>38.402093774029645</v>
      </c>
      <c r="I154" s="13">
        <f t="shared" ref="I154:AD154" si="2">SUM(I$141, I$153, IF(AND(ISNUMBER(SEARCH($B$4,"AT|BE|CH|GB|IE|LT|LU|NL")),SUM(I$143:I$149)&gt;0),SUM(I$143:I$149)-SUM(I$27:I$33),0))</f>
        <v>66.393321725388446</v>
      </c>
      <c r="J154" s="13">
        <f t="shared" si="2"/>
        <v>76.373667607354648</v>
      </c>
      <c r="K154" s="13">
        <f t="shared" si="2"/>
        <v>97.814358492067868</v>
      </c>
      <c r="L154" s="13">
        <f t="shared" si="2"/>
        <v>5.8248544415122563</v>
      </c>
      <c r="M154" s="13">
        <f t="shared" si="2"/>
        <v>799.00013672431749</v>
      </c>
      <c r="N154" s="13">
        <f t="shared" si="2"/>
        <v>51.498149065229967</v>
      </c>
      <c r="O154" s="13">
        <f t="shared" si="2"/>
        <v>1.5030627872199456</v>
      </c>
      <c r="P154" s="13">
        <f t="shared" si="2"/>
        <v>1.6052190149568173</v>
      </c>
      <c r="Q154" s="13">
        <f t="shared" si="2"/>
        <v>2.5685958568039937</v>
      </c>
      <c r="R154" s="13">
        <f t="shared" si="2"/>
        <v>4.8533891748369173</v>
      </c>
      <c r="S154" s="13">
        <f t="shared" si="2"/>
        <v>9.7195045569832548</v>
      </c>
      <c r="T154" s="13">
        <f t="shared" si="2"/>
        <v>4.7667568415918344</v>
      </c>
      <c r="U154" s="13">
        <f t="shared" si="2"/>
        <v>3.5379877207296375</v>
      </c>
      <c r="V154" s="13">
        <f t="shared" si="2"/>
        <v>25.64768051484263</v>
      </c>
      <c r="W154" s="13">
        <f t="shared" si="2"/>
        <v>817.58677743293913</v>
      </c>
      <c r="X154" s="13">
        <f t="shared" si="2"/>
        <v>9.8217728425393691</v>
      </c>
      <c r="Y154" s="13">
        <f t="shared" si="2"/>
        <v>7.3929930904879493</v>
      </c>
      <c r="Z154" s="13">
        <f t="shared" si="2"/>
        <v>4.5186720179943398</v>
      </c>
      <c r="AA154" s="13">
        <f t="shared" si="2"/>
        <v>4.9837957515044593</v>
      </c>
      <c r="AB154" s="13">
        <f t="shared" si="2"/>
        <v>36.788442464012661</v>
      </c>
      <c r="AC154" s="13">
        <f t="shared" si="2"/>
        <v>6.2785947591409741</v>
      </c>
      <c r="AD154" s="13">
        <f t="shared" si="2"/>
        <v>21.597839091882097</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0.51371452352418678</v>
      </c>
      <c r="F157" s="22">
        <v>1.7943011212085142E-3</v>
      </c>
      <c r="G157" s="22">
        <v>0.13599370750758363</v>
      </c>
      <c r="H157" s="22" t="s">
        <v>395</v>
      </c>
      <c r="I157" s="22">
        <v>6.4946488343108387E-3</v>
      </c>
      <c r="J157" s="22">
        <v>6.4946488343108387E-3</v>
      </c>
      <c r="K157" s="22">
        <v>6.4946488343108387E-3</v>
      </c>
      <c r="L157" s="22">
        <v>3.1174314404692018E-3</v>
      </c>
      <c r="M157" s="22">
        <v>0.17140425750202593</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670.67959604756925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0.19390765757181247</v>
      </c>
      <c r="F158" s="22">
        <v>6.2662030359817919E-4</v>
      </c>
      <c r="G158" s="22">
        <v>4.4063626839588817E-2</v>
      </c>
      <c r="H158" s="22" t="s">
        <v>395</v>
      </c>
      <c r="I158" s="22">
        <v>1.5546769826354796E-3</v>
      </c>
      <c r="J158" s="22">
        <v>1.5546769826354796E-3</v>
      </c>
      <c r="K158" s="22">
        <v>1.5546769826354796E-3</v>
      </c>
      <c r="L158" s="22">
        <v>7.4624495166503006E-4</v>
      </c>
      <c r="M158" s="22">
        <v>6.344115042977351E-2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30.756981393694485</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0.60294483596530535</v>
      </c>
      <c r="F163" s="23">
        <v>0.57699999999999996</v>
      </c>
      <c r="G163" s="23">
        <v>4.3852000000000002E-2</v>
      </c>
      <c r="H163" s="23">
        <v>4.9621999999999999E-2</v>
      </c>
      <c r="I163" s="23">
        <v>2.0938643384099604</v>
      </c>
      <c r="J163" s="23">
        <v>2.5591675247232852</v>
      </c>
      <c r="K163" s="23">
        <v>3.9550770836632587</v>
      </c>
      <c r="L163" s="23">
        <v>0.18844779045689644</v>
      </c>
      <c r="M163" s="23">
        <v>21.505032482762562</v>
      </c>
      <c r="N163" s="23" t="s">
        <v>395</v>
      </c>
      <c r="O163" s="23" t="s">
        <v>395</v>
      </c>
      <c r="P163" s="23" t="s">
        <v>395</v>
      </c>
      <c r="Q163" s="23" t="s">
        <v>395</v>
      </c>
      <c r="R163" s="23" t="s">
        <v>395</v>
      </c>
      <c r="S163" s="23" t="s">
        <v>395</v>
      </c>
      <c r="T163" s="23" t="s">
        <v>395</v>
      </c>
      <c r="U163" s="23" t="s">
        <v>395</v>
      </c>
      <c r="V163" s="23" t="s">
        <v>395</v>
      </c>
      <c r="W163" s="23">
        <v>1.1632579657833113</v>
      </c>
      <c r="X163" s="23">
        <v>6.9795477946998682E-2</v>
      </c>
      <c r="Y163" s="23">
        <v>9.3060637262664905E-2</v>
      </c>
      <c r="Z163" s="23">
        <v>3.9550770836632589E-2</v>
      </c>
      <c r="AA163" s="23">
        <v>2.6754933213016162E-2</v>
      </c>
      <c r="AB163" s="23">
        <v>0.22916181925931231</v>
      </c>
      <c r="AC163" s="23">
        <v>2.047334019778628E-2</v>
      </c>
      <c r="AD163" s="23">
        <v>0.13959095589399734</v>
      </c>
      <c r="AE163" s="58"/>
      <c r="AF163" s="23" t="s">
        <v>392</v>
      </c>
      <c r="AG163" s="23" t="s">
        <v>392</v>
      </c>
      <c r="AH163" s="23" t="s">
        <v>392</v>
      </c>
      <c r="AI163" s="23" t="s">
        <v>392</v>
      </c>
      <c r="AJ163" s="23" t="s">
        <v>392</v>
      </c>
      <c r="AK163" s="23">
        <v>232.65159315666227</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95" priority="23" stopIfTrue="1" operator="equal">
      <formula>"NO"</formula>
    </cfRule>
    <cfRule type="cellIs" dxfId="94" priority="24" stopIfTrue="1" operator="equal">
      <formula>"NA"</formula>
    </cfRule>
    <cfRule type="cellIs" dxfId="93" priority="25" stopIfTrue="1" operator="equal">
      <formula>"IE"</formula>
    </cfRule>
    <cfRule type="cellIs" dxfId="92" priority="26" stopIfTrue="1" operator="equal">
      <formula>"NE"</formula>
    </cfRule>
  </conditionalFormatting>
  <conditionalFormatting sqref="AL37:AL38">
    <cfRule type="cellIs" dxfId="91" priority="17" stopIfTrue="1" operator="equal">
      <formula>"NO"</formula>
    </cfRule>
    <cfRule type="cellIs" dxfId="90" priority="18" stopIfTrue="1" operator="equal">
      <formula>"NA"</formula>
    </cfRule>
    <cfRule type="cellIs" dxfId="89" priority="19" stopIfTrue="1" operator="equal">
      <formula>"IE"</formula>
    </cfRule>
    <cfRule type="cellIs" dxfId="88" priority="20" stopIfTrue="1" operator="equal">
      <formula>"NE"</formula>
    </cfRule>
  </conditionalFormatting>
  <conditionalFormatting sqref="E14:AK89 E91:AK140">
    <cfRule type="cellIs" dxfId="87" priority="13" stopIfTrue="1" operator="equal">
      <formula>"NO"</formula>
    </cfRule>
    <cfRule type="cellIs" dxfId="86" priority="14" stopIfTrue="1" operator="equal">
      <formula>"NA"</formula>
    </cfRule>
    <cfRule type="cellIs" dxfId="85" priority="15" stopIfTrue="1" operator="equal">
      <formula>"IE"</formula>
    </cfRule>
    <cfRule type="cellIs" dxfId="84" priority="16" stopIfTrue="1" operator="equal">
      <formula>"NE"</formula>
    </cfRule>
  </conditionalFormatting>
  <conditionalFormatting sqref="E157:AD164 E143:AD149 E14:AD89 E91:AD141">
    <cfRule type="cellIs" dxfId="83" priority="12" operator="equal">
      <formula>0</formula>
    </cfRule>
  </conditionalFormatting>
  <conditionalFormatting sqref="AF14:AK89 AF91:AK140">
    <cfRule type="cellIs" dxfId="82" priority="11" operator="equal">
      <formula>0</formula>
    </cfRule>
  </conditionalFormatting>
  <conditionalFormatting sqref="E157:AD164 AF157:AK164 E143:AD149 AF143:AK149">
    <cfRule type="cellIs" dxfId="81" priority="10" operator="equal">
      <formula>0</formula>
    </cfRule>
  </conditionalFormatting>
  <conditionalFormatting sqref="AF37:AK38">
    <cfRule type="cellIs" dxfId="80" priority="9" operator="equal">
      <formula>0</formula>
    </cfRule>
  </conditionalFormatting>
  <conditionalFormatting sqref="E90:AL90">
    <cfRule type="cellIs" dxfId="79" priority="5" stopIfTrue="1" operator="equal">
      <formula>"NO"</formula>
    </cfRule>
    <cfRule type="cellIs" dxfId="78" priority="6" stopIfTrue="1" operator="equal">
      <formula>"NA"</formula>
    </cfRule>
    <cfRule type="cellIs" dxfId="77" priority="7" stopIfTrue="1" operator="equal">
      <formula>"IE"</formula>
    </cfRule>
    <cfRule type="cellIs" dxfId="76" priority="8" stopIfTrue="1" operator="equal">
      <formula>"NE"</formula>
    </cfRule>
  </conditionalFormatting>
  <conditionalFormatting sqref="E90:AD90">
    <cfRule type="cellIs" dxfId="75" priority="4" operator="equal">
      <formula>0</formula>
    </cfRule>
  </conditionalFormatting>
  <conditionalFormatting sqref="AF90:AK90">
    <cfRule type="cellIs" dxfId="74" priority="3" operator="equal">
      <formula>0</formula>
    </cfRule>
  </conditionalFormatting>
  <conditionalFormatting sqref="AL90">
    <cfRule type="cellIs" dxfId="73" priority="2" operator="equal">
      <formula>0</formula>
    </cfRule>
  </conditionalFormatting>
  <conditionalFormatting sqref="AF90:AL90">
    <cfRule type="cellIs" dxfId="72" priority="1" operator="equal">
      <formula>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9"/>
  <dimension ref="A1:AL170"/>
  <sheetViews>
    <sheetView zoomScale="90" zoomScaleNormal="90" workbookViewId="0">
      <pane ySplit="12" topLeftCell="A148" activePane="bottomLeft" state="frozen"/>
      <selection activeCell="B8" sqref="B8"/>
      <selection pane="bottomLef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5" width="8.5703125" style="5" customWidth="1"/>
    <col min="6" max="6" width="11.28515625" style="5" customWidth="1"/>
    <col min="7" max="24" width="8.5703125" style="5" customWidth="1"/>
    <col min="25" max="25" width="8.85546875" style="5" customWidth="1"/>
    <col min="26" max="30" width="8.5703125" style="5" customWidth="1"/>
    <col min="31" max="31" width="2.140625" style="5" customWidth="1"/>
    <col min="32" max="33" width="8.5703125" style="5" customWidth="1"/>
    <col min="34" max="34" width="9.5703125" style="5" customWidth="1"/>
    <col min="35"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2019</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2019</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3.3580816700000002</v>
      </c>
      <c r="F14" s="136">
        <v>0.13238814900000001</v>
      </c>
      <c r="G14" s="136">
        <v>2.354644972</v>
      </c>
      <c r="H14" s="136">
        <v>9.6199999999999994E-6</v>
      </c>
      <c r="I14" s="136">
        <v>0.13875652500000002</v>
      </c>
      <c r="J14" s="136">
        <v>0.149912461</v>
      </c>
      <c r="K14" s="136">
        <v>0.177353697</v>
      </c>
      <c r="L14" s="136">
        <v>4.1696139223816866E-3</v>
      </c>
      <c r="M14" s="136">
        <v>1.4239961290000001</v>
      </c>
      <c r="N14" s="136">
        <v>8.7831539472090686E-2</v>
      </c>
      <c r="O14" s="136">
        <v>1.298143162366782E-2</v>
      </c>
      <c r="P14" s="136">
        <v>2.0423763568525884E-2</v>
      </c>
      <c r="Q14" s="136">
        <v>6.9625916300346077E-2</v>
      </c>
      <c r="R14" s="136">
        <v>4.9187485947215448E-2</v>
      </c>
      <c r="S14" s="136">
        <v>3.6287134694605476E-2</v>
      </c>
      <c r="T14" s="136">
        <v>6.8751968783263284E-2</v>
      </c>
      <c r="U14" s="136">
        <v>0.19458683490654508</v>
      </c>
      <c r="V14" s="136">
        <v>0.29487774754771756</v>
      </c>
      <c r="W14" s="136">
        <v>0.93568328091745256</v>
      </c>
      <c r="X14" s="136">
        <v>1.0292547353564561E-3</v>
      </c>
      <c r="Y14" s="136">
        <v>9.6379879954342027E-4</v>
      </c>
      <c r="Z14" s="136">
        <v>8.9954284378473428E-4</v>
      </c>
      <c r="AA14" s="136">
        <v>2.5334795617309663E-5</v>
      </c>
      <c r="AB14" s="136">
        <v>2.9179311743019205E-3</v>
      </c>
      <c r="AC14" s="136">
        <v>0.52246076840200029</v>
      </c>
      <c r="AD14" s="136">
        <v>1.2881522574569524</v>
      </c>
      <c r="AE14" s="137"/>
      <c r="AF14" s="138">
        <v>114.580670564</v>
      </c>
      <c r="AG14" s="138">
        <v>28329.995202439997</v>
      </c>
      <c r="AH14" s="138">
        <v>21959.75855568831</v>
      </c>
      <c r="AI14" s="138">
        <v>4050.0589086888003</v>
      </c>
      <c r="AJ14" s="138">
        <v>2265.3676997000002</v>
      </c>
      <c r="AK14" s="138" t="s">
        <v>385</v>
      </c>
      <c r="AL14" s="147" t="s">
        <v>397</v>
      </c>
    </row>
    <row r="15" spans="1:38" s="1" customFormat="1" ht="26.25" customHeight="1" thickBot="1" x14ac:dyDescent="0.25">
      <c r="A15" s="63" t="s">
        <v>53</v>
      </c>
      <c r="B15" s="63" t="s">
        <v>54</v>
      </c>
      <c r="C15" s="64" t="s">
        <v>55</v>
      </c>
      <c r="D15" s="65"/>
      <c r="E15" s="136">
        <v>1.4300188599999999</v>
      </c>
      <c r="F15" s="136">
        <v>0.73292709499999997</v>
      </c>
      <c r="G15" s="136">
        <v>1.9336715659999999</v>
      </c>
      <c r="H15" s="136">
        <v>7.025E-3</v>
      </c>
      <c r="I15" s="136">
        <v>8.2437372999999994E-2</v>
      </c>
      <c r="J15" s="136">
        <v>8.7320626999999984E-2</v>
      </c>
      <c r="K15" s="136">
        <v>8.7639962000000002E-2</v>
      </c>
      <c r="L15" s="136">
        <v>1.5168476631999999E-2</v>
      </c>
      <c r="M15" s="136">
        <v>5.1478772999999999E-2</v>
      </c>
      <c r="N15" s="136">
        <v>1.1083488682724432E-4</v>
      </c>
      <c r="O15" s="136">
        <v>4.0498104030999992E-5</v>
      </c>
      <c r="P15" s="136">
        <v>1.3395200560000002E-4</v>
      </c>
      <c r="Q15" s="136">
        <v>2.825704367223966E-5</v>
      </c>
      <c r="R15" s="136" t="s">
        <v>394</v>
      </c>
      <c r="S15" s="136" t="s">
        <v>394</v>
      </c>
      <c r="T15" s="136">
        <v>1.0623075970491151E-4</v>
      </c>
      <c r="U15" s="136" t="s">
        <v>394</v>
      </c>
      <c r="V15" s="136" t="s">
        <v>394</v>
      </c>
      <c r="W15" s="136">
        <v>1.67412422968347</v>
      </c>
      <c r="X15" s="136" t="s">
        <v>395</v>
      </c>
      <c r="Y15" s="136" t="s">
        <v>395</v>
      </c>
      <c r="Z15" s="136" t="s">
        <v>395</v>
      </c>
      <c r="AA15" s="136" t="s">
        <v>395</v>
      </c>
      <c r="AB15" s="136">
        <v>4.7840002000000006E-2</v>
      </c>
      <c r="AC15" s="136">
        <v>4.7840002000000001E-3</v>
      </c>
      <c r="AD15" s="136" t="s">
        <v>385</v>
      </c>
      <c r="AE15" s="137"/>
      <c r="AF15" s="138">
        <v>18868.781879570699</v>
      </c>
      <c r="AG15" s="138">
        <v>1225.2618949999999</v>
      </c>
      <c r="AH15" s="138">
        <v>4425.8097823580001</v>
      </c>
      <c r="AI15" s="138">
        <v>9.9999999999999995E-7</v>
      </c>
      <c r="AJ15" s="138">
        <v>7.9999999999999996E-7</v>
      </c>
      <c r="AK15" s="138">
        <v>2.3920001000000002</v>
      </c>
      <c r="AL15" s="147" t="s">
        <v>398</v>
      </c>
    </row>
    <row r="16" spans="1:38" s="1" customFormat="1" ht="26.25" customHeight="1" thickBot="1" x14ac:dyDescent="0.25">
      <c r="A16" s="63" t="s">
        <v>53</v>
      </c>
      <c r="B16" s="63" t="s">
        <v>56</v>
      </c>
      <c r="C16" s="64" t="s">
        <v>57</v>
      </c>
      <c r="D16" s="65"/>
      <c r="E16" s="136">
        <v>0.6880486509999999</v>
      </c>
      <c r="F16" s="136">
        <v>0.32314494599999999</v>
      </c>
      <c r="G16" s="136">
        <v>0.152940724</v>
      </c>
      <c r="H16" s="136">
        <v>2.5567212999999998E-2</v>
      </c>
      <c r="I16" s="136">
        <v>0.15719841699999998</v>
      </c>
      <c r="J16" s="136">
        <v>0.26463559800000003</v>
      </c>
      <c r="K16" s="136">
        <v>0.397387926</v>
      </c>
      <c r="L16" s="136">
        <v>7.5455240159999992E-2</v>
      </c>
      <c r="M16" s="136">
        <v>13.631320395000001</v>
      </c>
      <c r="N16" s="136">
        <v>3.9952E-3</v>
      </c>
      <c r="O16" s="136">
        <v>1.8160000000000002E-4</v>
      </c>
      <c r="P16" s="136" t="s">
        <v>385</v>
      </c>
      <c r="Q16" s="136">
        <v>2.9056000000000004E-3</v>
      </c>
      <c r="R16" s="136">
        <v>6.5376000000000002E-3</v>
      </c>
      <c r="S16" s="136">
        <v>3.0872E-3</v>
      </c>
      <c r="T16" s="136">
        <v>1.6344E-3</v>
      </c>
      <c r="U16" s="136">
        <v>3.2688000000000001E-3</v>
      </c>
      <c r="V16" s="136">
        <v>1.3801599999999999E-2</v>
      </c>
      <c r="W16" s="136">
        <v>1.3402080000000001</v>
      </c>
      <c r="X16" s="136">
        <v>1.4891199999999999E-2</v>
      </c>
      <c r="Y16" s="136">
        <v>1.8160000000000002E-4</v>
      </c>
      <c r="Z16" s="136">
        <v>5.448E-5</v>
      </c>
      <c r="AA16" s="136">
        <v>3.6319999999999998E-5</v>
      </c>
      <c r="AB16" s="136">
        <v>1.5163599999999998E-2</v>
      </c>
      <c r="AC16" s="136" t="s">
        <v>385</v>
      </c>
      <c r="AD16" s="136" t="s">
        <v>385</v>
      </c>
      <c r="AE16" s="137"/>
      <c r="AF16" s="138">
        <v>7.780089200000001E-2</v>
      </c>
      <c r="AG16" s="138">
        <v>5585.0271705258992</v>
      </c>
      <c r="AH16" s="138">
        <v>7.021254772999999</v>
      </c>
      <c r="AI16" s="138" t="s">
        <v>392</v>
      </c>
      <c r="AJ16" s="138" t="s">
        <v>392</v>
      </c>
      <c r="AK16" s="138">
        <v>1816</v>
      </c>
      <c r="AL16" s="147" t="s">
        <v>399</v>
      </c>
    </row>
    <row r="17" spans="1:38" s="2" customFormat="1" ht="26.25" customHeight="1" thickBot="1" x14ac:dyDescent="0.25">
      <c r="A17" s="63" t="s">
        <v>53</v>
      </c>
      <c r="B17" s="63" t="s">
        <v>58</v>
      </c>
      <c r="C17" s="64" t="s">
        <v>59</v>
      </c>
      <c r="D17" s="65"/>
      <c r="E17" s="136">
        <v>0.97801966200000001</v>
      </c>
      <c r="F17" s="136">
        <v>3.7331746999999998E-2</v>
      </c>
      <c r="G17" s="136">
        <v>0.55265860199999994</v>
      </c>
      <c r="H17" s="136" t="s">
        <v>392</v>
      </c>
      <c r="I17" s="136">
        <v>3.2824805000000006E-2</v>
      </c>
      <c r="J17" s="136">
        <v>3.6233317000000008E-2</v>
      </c>
      <c r="K17" s="136">
        <v>3.8741965999999996E-2</v>
      </c>
      <c r="L17" s="136">
        <v>2.0974812551129759E-3</v>
      </c>
      <c r="M17" s="136">
        <v>0.102354717</v>
      </c>
      <c r="N17" s="136">
        <v>2.2460898642734043E-2</v>
      </c>
      <c r="O17" s="136">
        <v>2.223893276546411E-3</v>
      </c>
      <c r="P17" s="136">
        <v>6.6340108570523615E-3</v>
      </c>
      <c r="Q17" s="136">
        <v>4.2005154431390144E-3</v>
      </c>
      <c r="R17" s="136">
        <v>3.7037380631954719E-2</v>
      </c>
      <c r="S17" s="136">
        <v>6.4163207958280316E-2</v>
      </c>
      <c r="T17" s="136">
        <v>4.036322805708363E-2</v>
      </c>
      <c r="U17" s="136">
        <v>0.18910457002961167</v>
      </c>
      <c r="V17" s="136">
        <v>0.15745815821025352</v>
      </c>
      <c r="W17" s="136">
        <v>1.6474501889749672E-2</v>
      </c>
      <c r="X17" s="136">
        <v>2.9735436139804592E-5</v>
      </c>
      <c r="Y17" s="136">
        <v>5.4309963954164115E-5</v>
      </c>
      <c r="Z17" s="136">
        <v>4.0623571591533803E-5</v>
      </c>
      <c r="AA17" s="136">
        <v>3.9633162491111412E-5</v>
      </c>
      <c r="AB17" s="136">
        <v>1.643021341766139E-4</v>
      </c>
      <c r="AC17" s="136">
        <v>5.5089677284818506E-2</v>
      </c>
      <c r="AD17" s="136">
        <v>9.7171261722623116E-3</v>
      </c>
      <c r="AE17" s="137"/>
      <c r="AF17" s="138">
        <v>14.444886898999998</v>
      </c>
      <c r="AG17" s="138">
        <v>18054.402273140702</v>
      </c>
      <c r="AH17" s="138">
        <v>1401.5700997014999</v>
      </c>
      <c r="AI17" s="138" t="s">
        <v>392</v>
      </c>
      <c r="AJ17" s="138" t="s">
        <v>392</v>
      </c>
      <c r="AK17" s="138" t="s">
        <v>385</v>
      </c>
      <c r="AL17" s="147" t="s">
        <v>49</v>
      </c>
    </row>
    <row r="18" spans="1:38" s="2" customFormat="1" ht="26.25" customHeight="1" thickBot="1" x14ac:dyDescent="0.25">
      <c r="A18" s="63" t="s">
        <v>53</v>
      </c>
      <c r="B18" s="63" t="s">
        <v>60</v>
      </c>
      <c r="C18" s="64" t="s">
        <v>61</v>
      </c>
      <c r="D18" s="65"/>
      <c r="E18" s="136">
        <v>4.9959890000000002E-3</v>
      </c>
      <c r="F18" s="136">
        <v>3.0841199999999999E-4</v>
      </c>
      <c r="G18" s="136">
        <v>3.0719000000000002E-5</v>
      </c>
      <c r="H18" s="136" t="s">
        <v>392</v>
      </c>
      <c r="I18" s="136">
        <v>2.1868800000000003E-4</v>
      </c>
      <c r="J18" s="136">
        <v>2.4326300000000002E-4</v>
      </c>
      <c r="K18" s="136">
        <v>2.56197E-4</v>
      </c>
      <c r="L18" s="136">
        <v>8.9143914459546772E-6</v>
      </c>
      <c r="M18" s="136">
        <v>2.0152249999999998E-3</v>
      </c>
      <c r="N18" s="136">
        <v>1.2926924881422001E-6</v>
      </c>
      <c r="O18" s="136">
        <v>1.0576207674618002E-7</v>
      </c>
      <c r="P18" s="136">
        <v>6.3433816878108017E-5</v>
      </c>
      <c r="Q18" s="136">
        <v>1.1747055489620002E-5</v>
      </c>
      <c r="R18" s="136">
        <v>1.5284374608226003E-6</v>
      </c>
      <c r="S18" s="136">
        <v>3.0689934576452011E-7</v>
      </c>
      <c r="T18" s="136">
        <v>1.5271448169826003E-6</v>
      </c>
      <c r="U18" s="136">
        <v>6.8139156153316021E-6</v>
      </c>
      <c r="V18" s="136">
        <v>8.5947273732346017E-5</v>
      </c>
      <c r="W18" s="136">
        <v>6.1093063800904019E-5</v>
      </c>
      <c r="X18" s="136">
        <v>8.4590137088944012E-5</v>
      </c>
      <c r="Y18" s="136">
        <v>3.4075973970658011E-4</v>
      </c>
      <c r="Z18" s="136">
        <v>1.2922683393822005E-4</v>
      </c>
      <c r="AA18" s="136">
        <v>1.2687611673141606E-4</v>
      </c>
      <c r="AB18" s="136">
        <v>6.8145282746516023E-4</v>
      </c>
      <c r="AC18" s="136" t="s">
        <v>395</v>
      </c>
      <c r="AD18" s="136" t="s">
        <v>395</v>
      </c>
      <c r="AE18" s="137"/>
      <c r="AF18" s="138">
        <v>6.7325199999999997E-3</v>
      </c>
      <c r="AG18" s="138" t="s">
        <v>392</v>
      </c>
      <c r="AH18" s="138">
        <v>117.46853514020003</v>
      </c>
      <c r="AI18" s="138" t="s">
        <v>392</v>
      </c>
      <c r="AJ18" s="138" t="s">
        <v>392</v>
      </c>
      <c r="AK18" s="138" t="s">
        <v>385</v>
      </c>
      <c r="AL18" s="147" t="s">
        <v>49</v>
      </c>
    </row>
    <row r="19" spans="1:38" s="2" customFormat="1" ht="26.25" customHeight="1" thickBot="1" x14ac:dyDescent="0.25">
      <c r="A19" s="63" t="s">
        <v>53</v>
      </c>
      <c r="B19" s="63" t="s">
        <v>62</v>
      </c>
      <c r="C19" s="64" t="s">
        <v>63</v>
      </c>
      <c r="D19" s="65"/>
      <c r="E19" s="136">
        <v>0.23429250800000001</v>
      </c>
      <c r="F19" s="136">
        <v>5.6805900000000001E-3</v>
      </c>
      <c r="G19" s="136">
        <v>2.0857732999999996E-2</v>
      </c>
      <c r="H19" s="136" t="s">
        <v>392</v>
      </c>
      <c r="I19" s="136">
        <v>1.0587760000000003E-2</v>
      </c>
      <c r="J19" s="136">
        <v>1.0947562000000003E-2</v>
      </c>
      <c r="K19" s="136">
        <v>1.1552655000000002E-2</v>
      </c>
      <c r="L19" s="136">
        <v>6.5869177615101638E-4</v>
      </c>
      <c r="M19" s="136">
        <v>6.8470898000000002E-2</v>
      </c>
      <c r="N19" s="136">
        <v>5.4864309652784852E-3</v>
      </c>
      <c r="O19" s="136">
        <v>1.070216166328475E-4</v>
      </c>
      <c r="P19" s="136">
        <v>4.0760595984185091E-3</v>
      </c>
      <c r="Q19" s="136">
        <v>7.7825909445989499E-4</v>
      </c>
      <c r="R19" s="136">
        <v>1.8549595654425761E-4</v>
      </c>
      <c r="S19" s="136">
        <v>4.3743694677101526E-5</v>
      </c>
      <c r="T19" s="136">
        <v>6.7125578027945752E-4</v>
      </c>
      <c r="U19" s="136">
        <v>4.1515766614621668E-4</v>
      </c>
      <c r="V19" s="136">
        <v>7.2635274177611977E-3</v>
      </c>
      <c r="W19" s="136">
        <v>4.1644317303416783E-3</v>
      </c>
      <c r="X19" s="136">
        <v>5.1705222462510936E-3</v>
      </c>
      <c r="Y19" s="136">
        <v>2.0721139063339583E-2</v>
      </c>
      <c r="Z19" s="136">
        <v>7.8549800197399711E-3</v>
      </c>
      <c r="AA19" s="136">
        <v>7.7081737976147681E-3</v>
      </c>
      <c r="AB19" s="136">
        <v>0.12285315512694539</v>
      </c>
      <c r="AC19" s="136">
        <v>8.1598686736079964E-3</v>
      </c>
      <c r="AD19" s="136">
        <v>1.196198107E-5</v>
      </c>
      <c r="AE19" s="137"/>
      <c r="AF19" s="138">
        <v>3.4013733525000003</v>
      </c>
      <c r="AG19" s="138">
        <v>6.8953399999999998E-2</v>
      </c>
      <c r="AH19" s="138">
        <v>6874.8493083352014</v>
      </c>
      <c r="AI19" s="138">
        <v>246.89896265999994</v>
      </c>
      <c r="AJ19" s="138">
        <v>105.63817499999999</v>
      </c>
      <c r="AK19" s="138">
        <v>4.0699169999999985</v>
      </c>
      <c r="AL19" s="147" t="s">
        <v>398</v>
      </c>
    </row>
    <row r="20" spans="1:38" s="2" customFormat="1" ht="26.25" customHeight="1" thickBot="1" x14ac:dyDescent="0.25">
      <c r="A20" s="63" t="s">
        <v>53</v>
      </c>
      <c r="B20" s="63" t="s">
        <v>64</v>
      </c>
      <c r="C20" s="64" t="s">
        <v>65</v>
      </c>
      <c r="D20" s="65"/>
      <c r="E20" s="136">
        <v>1.0505446329999999</v>
      </c>
      <c r="F20" s="136">
        <v>4.9383595000000016E-2</v>
      </c>
      <c r="G20" s="136">
        <v>0.122098422</v>
      </c>
      <c r="H20" s="136">
        <v>3.2697360000000001E-3</v>
      </c>
      <c r="I20" s="136">
        <v>1.6680707000000003E-2</v>
      </c>
      <c r="J20" s="136">
        <v>1.6920618000000002E-2</v>
      </c>
      <c r="K20" s="136">
        <v>1.7039850999999998E-2</v>
      </c>
      <c r="L20" s="136">
        <v>4.669092467886311E-3</v>
      </c>
      <c r="M20" s="136">
        <v>0.35092041099999999</v>
      </c>
      <c r="N20" s="136">
        <v>2.5665063946034725E-2</v>
      </c>
      <c r="O20" s="136">
        <v>2.7349977538439541E-3</v>
      </c>
      <c r="P20" s="136">
        <v>2.0393626816997551E-2</v>
      </c>
      <c r="Q20" s="136">
        <v>1.4111642257478864E-2</v>
      </c>
      <c r="R20" s="136">
        <v>5.0851202215297967E-4</v>
      </c>
      <c r="S20" s="136">
        <v>1.7082150110356979E-3</v>
      </c>
      <c r="T20" s="136">
        <v>1.3612314464250259E-3</v>
      </c>
      <c r="U20" s="136">
        <v>3.3844503544913336E-3</v>
      </c>
      <c r="V20" s="136">
        <v>3.3418016546028724E-2</v>
      </c>
      <c r="W20" s="136">
        <v>0.18203231516882679</v>
      </c>
      <c r="X20" s="136">
        <v>7.7439074984761674E-4</v>
      </c>
      <c r="Y20" s="136">
        <v>2.3533416662534254E-3</v>
      </c>
      <c r="Z20" s="136">
        <v>1.0995197131732951E-3</v>
      </c>
      <c r="AA20" s="136">
        <v>5.4169859365272492E-4</v>
      </c>
      <c r="AB20" s="136">
        <v>4.7689507229270621E-3</v>
      </c>
      <c r="AC20" s="136">
        <v>7.9634950569542395E-2</v>
      </c>
      <c r="AD20" s="136">
        <v>3.5550625054803553E-2</v>
      </c>
      <c r="AE20" s="137"/>
      <c r="AF20" s="138">
        <v>31.821350059999997</v>
      </c>
      <c r="AG20" s="138" t="s">
        <v>392</v>
      </c>
      <c r="AH20" s="138">
        <v>2020.1112682754999</v>
      </c>
      <c r="AI20" s="138">
        <v>15925.887975379999</v>
      </c>
      <c r="AJ20" s="138" t="s">
        <v>392</v>
      </c>
      <c r="AK20" s="138" t="s">
        <v>385</v>
      </c>
      <c r="AL20" s="147" t="s">
        <v>49</v>
      </c>
    </row>
    <row r="21" spans="1:38" s="2" customFormat="1" ht="26.25" customHeight="1" thickBot="1" x14ac:dyDescent="0.25">
      <c r="A21" s="63" t="s">
        <v>53</v>
      </c>
      <c r="B21" s="63" t="s">
        <v>66</v>
      </c>
      <c r="C21" s="64" t="s">
        <v>67</v>
      </c>
      <c r="D21" s="65"/>
      <c r="E21" s="136">
        <v>0.32396280100000002</v>
      </c>
      <c r="F21" s="136">
        <v>4.6381222999999985E-2</v>
      </c>
      <c r="G21" s="136">
        <v>0.15488776999999998</v>
      </c>
      <c r="H21" s="136">
        <v>1.1521891999999999E-2</v>
      </c>
      <c r="I21" s="136">
        <v>3.6073620999999972E-2</v>
      </c>
      <c r="J21" s="136">
        <v>4.0300226999999973E-2</v>
      </c>
      <c r="K21" s="136">
        <v>6.389423100000001E-2</v>
      </c>
      <c r="L21" s="136">
        <v>4.4732015729418376E-3</v>
      </c>
      <c r="M21" s="136">
        <v>0.24860537500000002</v>
      </c>
      <c r="N21" s="136">
        <v>7.2788963950539715E-2</v>
      </c>
      <c r="O21" s="136">
        <v>3.0017903091571988E-3</v>
      </c>
      <c r="P21" s="136">
        <v>5.9180294596848787E-3</v>
      </c>
      <c r="Q21" s="136">
        <v>2.4054171430227603E-3</v>
      </c>
      <c r="R21" s="136">
        <v>1.0617488351236859E-2</v>
      </c>
      <c r="S21" s="136">
        <v>9.9064207889762931E-3</v>
      </c>
      <c r="T21" s="136">
        <v>7.0021673485948085E-3</v>
      </c>
      <c r="U21" s="136">
        <v>1.1922898904001295E-3</v>
      </c>
      <c r="V21" s="136">
        <v>0.18657620446282303</v>
      </c>
      <c r="W21" s="136">
        <v>0.12139985856925385</v>
      </c>
      <c r="X21" s="136">
        <v>2.723487642968633E-2</v>
      </c>
      <c r="Y21" s="136">
        <v>4.2328675912939477E-2</v>
      </c>
      <c r="Z21" s="136">
        <v>1.6563236536859947E-2</v>
      </c>
      <c r="AA21" s="136">
        <v>1.3680466320622598E-2</v>
      </c>
      <c r="AB21" s="136">
        <v>9.9807255200108344E-2</v>
      </c>
      <c r="AC21" s="136">
        <v>1.116449034368E-3</v>
      </c>
      <c r="AD21" s="136">
        <v>8.6827714907052808E-2</v>
      </c>
      <c r="AE21" s="137"/>
      <c r="AF21" s="138">
        <v>13.970540713999998</v>
      </c>
      <c r="AG21" s="138">
        <v>510.69480640000006</v>
      </c>
      <c r="AH21" s="138">
        <v>3281.7735654974049</v>
      </c>
      <c r="AI21" s="138">
        <v>189.35450968999999</v>
      </c>
      <c r="AJ21" s="138" t="s">
        <v>392</v>
      </c>
      <c r="AK21" s="138" t="s">
        <v>385</v>
      </c>
      <c r="AL21" s="147" t="s">
        <v>49</v>
      </c>
    </row>
    <row r="22" spans="1:38" s="2" customFormat="1" ht="26.25" customHeight="1" thickBot="1" x14ac:dyDescent="0.25">
      <c r="A22" s="63" t="s">
        <v>53</v>
      </c>
      <c r="B22" s="67" t="s">
        <v>68</v>
      </c>
      <c r="C22" s="64" t="s">
        <v>69</v>
      </c>
      <c r="D22" s="65"/>
      <c r="E22" s="136">
        <v>4.3698647419999999</v>
      </c>
      <c r="F22" s="136">
        <v>0.14394528800000003</v>
      </c>
      <c r="G22" s="136">
        <v>0.29749452799999998</v>
      </c>
      <c r="H22" s="136">
        <v>3.8291945000000001E-2</v>
      </c>
      <c r="I22" s="136">
        <v>1.7491139999999995E-3</v>
      </c>
      <c r="J22" s="136">
        <v>1.8913779999999995E-3</v>
      </c>
      <c r="K22" s="136">
        <v>2.1597209999999999E-3</v>
      </c>
      <c r="L22" s="136">
        <v>3.9327691898895272E-4</v>
      </c>
      <c r="M22" s="136">
        <v>9.3889945730000015</v>
      </c>
      <c r="N22" s="136">
        <v>0.30821050921999993</v>
      </c>
      <c r="O22" s="136">
        <v>2.5026024919999997E-2</v>
      </c>
      <c r="P22" s="136">
        <v>0.14110295932599998</v>
      </c>
      <c r="Q22" s="136">
        <v>7.5998078610999983E-2</v>
      </c>
      <c r="R22" s="136">
        <v>0.11704006739</v>
      </c>
      <c r="S22" s="136">
        <v>0.18469493561299996</v>
      </c>
      <c r="T22" s="136">
        <v>0.14294166774999997</v>
      </c>
      <c r="U22" s="136">
        <v>7.2222285486999993E-2</v>
      </c>
      <c r="V22" s="136">
        <v>1.2103655749599997</v>
      </c>
      <c r="W22" s="136">
        <v>7.6729891067390001</v>
      </c>
      <c r="X22" s="136">
        <v>1.8555132635E-5</v>
      </c>
      <c r="Y22" s="136">
        <v>7.9929802119999992E-4</v>
      </c>
      <c r="Z22" s="136">
        <v>2.1980695582999999E-4</v>
      </c>
      <c r="AA22" s="136">
        <v>1.2274933897E-4</v>
      </c>
      <c r="AB22" s="136">
        <v>1.598197168635E-3</v>
      </c>
      <c r="AC22" s="136">
        <v>1.3175103405999998E-2</v>
      </c>
      <c r="AD22" s="136">
        <v>0.29402748636999998</v>
      </c>
      <c r="AE22" s="137"/>
      <c r="AF22" s="138">
        <v>2358.0904340869997</v>
      </c>
      <c r="AG22" s="138">
        <v>3635.7828447060001</v>
      </c>
      <c r="AH22" s="138">
        <v>4720.0898038729993</v>
      </c>
      <c r="AI22" s="138">
        <v>6220.983488805</v>
      </c>
      <c r="AJ22" s="138">
        <v>337.59831262</v>
      </c>
      <c r="AK22" s="138" t="s">
        <v>385</v>
      </c>
      <c r="AL22" s="147" t="s">
        <v>49</v>
      </c>
    </row>
    <row r="23" spans="1:38" s="2" customFormat="1" ht="26.25" customHeight="1" thickBot="1" x14ac:dyDescent="0.25">
      <c r="A23" s="63" t="s">
        <v>70</v>
      </c>
      <c r="B23" s="67" t="s">
        <v>363</v>
      </c>
      <c r="C23" s="64" t="s">
        <v>359</v>
      </c>
      <c r="D23" s="110"/>
      <c r="E23" s="136">
        <v>0.53629799999999994</v>
      </c>
      <c r="F23" s="136">
        <v>9.1817999999999997E-2</v>
      </c>
      <c r="G23" s="136">
        <v>3.6000000000000002E-4</v>
      </c>
      <c r="H23" s="136">
        <v>1.36E-4</v>
      </c>
      <c r="I23" s="136">
        <v>3.3978000000000001E-2</v>
      </c>
      <c r="J23" s="136">
        <v>3.3978000000000001E-2</v>
      </c>
      <c r="K23" s="136">
        <v>3.3978000000000001E-2</v>
      </c>
      <c r="L23" s="136">
        <v>2.0912E-2</v>
      </c>
      <c r="M23" s="136">
        <v>1.7131200000000002</v>
      </c>
      <c r="N23" s="136" t="s">
        <v>395</v>
      </c>
      <c r="O23" s="136">
        <v>1.8000000000000001E-4</v>
      </c>
      <c r="P23" s="136" t="s">
        <v>395</v>
      </c>
      <c r="Q23" s="136" t="s">
        <v>395</v>
      </c>
      <c r="R23" s="136">
        <v>9.0000000000000008E-4</v>
      </c>
      <c r="S23" s="136">
        <v>3.0599999999999999E-2</v>
      </c>
      <c r="T23" s="136">
        <v>1.2600000000000001E-3</v>
      </c>
      <c r="U23" s="136">
        <v>1.8000000000000001E-4</v>
      </c>
      <c r="V23" s="136">
        <v>1.8000000000000002E-2</v>
      </c>
      <c r="W23" s="136" t="s">
        <v>395</v>
      </c>
      <c r="X23" s="136">
        <v>5.6000000000000006E-4</v>
      </c>
      <c r="Y23" s="136">
        <v>8.8000000000000003E-4</v>
      </c>
      <c r="Z23" s="136" t="s">
        <v>395</v>
      </c>
      <c r="AA23" s="136" t="s">
        <v>395</v>
      </c>
      <c r="AB23" s="136">
        <v>1.4400000000000001E-3</v>
      </c>
      <c r="AC23" s="136" t="s">
        <v>395</v>
      </c>
      <c r="AD23" s="136" t="s">
        <v>395</v>
      </c>
      <c r="AE23" s="137"/>
      <c r="AF23" s="136">
        <v>710.20192933908788</v>
      </c>
      <c r="AG23" s="136" t="s">
        <v>385</v>
      </c>
      <c r="AH23" s="136" t="s">
        <v>385</v>
      </c>
      <c r="AI23" s="136">
        <v>46.736494568924961</v>
      </c>
      <c r="AJ23" s="136" t="s">
        <v>385</v>
      </c>
      <c r="AK23" s="136" t="s">
        <v>385</v>
      </c>
      <c r="AL23" s="145" t="s">
        <v>49</v>
      </c>
    </row>
    <row r="24" spans="1:38" s="2" customFormat="1" ht="26.25" customHeight="1" thickBot="1" x14ac:dyDescent="0.25">
      <c r="A24" s="68" t="s">
        <v>53</v>
      </c>
      <c r="B24" s="67" t="s">
        <v>71</v>
      </c>
      <c r="C24" s="64" t="s">
        <v>72</v>
      </c>
      <c r="D24" s="65"/>
      <c r="E24" s="136">
        <v>1.1007050800000002</v>
      </c>
      <c r="F24" s="136">
        <v>6.136993299477882</v>
      </c>
      <c r="G24" s="136">
        <v>0.26489891799999998</v>
      </c>
      <c r="H24" s="136">
        <v>8.3940539999999998E-3</v>
      </c>
      <c r="I24" s="136">
        <v>0.13445859500000004</v>
      </c>
      <c r="J24" s="136">
        <v>0.18631744300000003</v>
      </c>
      <c r="K24" s="136">
        <v>0.27809230499999998</v>
      </c>
      <c r="L24" s="136">
        <v>3.7060968728399785E-2</v>
      </c>
      <c r="M24" s="136">
        <v>1.1993932379999999</v>
      </c>
      <c r="N24" s="136">
        <v>2.0473311556997359E-2</v>
      </c>
      <c r="O24" s="136">
        <v>6.278763539933019E-3</v>
      </c>
      <c r="P24" s="136">
        <v>8.1580476780366493E-3</v>
      </c>
      <c r="Q24" s="136">
        <v>6.2408932868781505E-3</v>
      </c>
      <c r="R24" s="136">
        <v>1.070878513909688E-2</v>
      </c>
      <c r="S24" s="136">
        <v>3.6949557628072295E-3</v>
      </c>
      <c r="T24" s="136">
        <v>1.612664642225195E-2</v>
      </c>
      <c r="U24" s="136">
        <v>6.8295967079856522E-3</v>
      </c>
      <c r="V24" s="136">
        <v>0.22376184488738576</v>
      </c>
      <c r="W24" s="136">
        <v>0.10654918159427262</v>
      </c>
      <c r="X24" s="136">
        <v>4.2642205365744255E-3</v>
      </c>
      <c r="Y24" s="136">
        <v>7.2214650638838668E-3</v>
      </c>
      <c r="Z24" s="136">
        <v>2.3849924113947315E-3</v>
      </c>
      <c r="AA24" s="136">
        <v>1.7956746351634235E-3</v>
      </c>
      <c r="AB24" s="136">
        <v>1.5666352647016442E-2</v>
      </c>
      <c r="AC24" s="136">
        <v>3.0339057388510338E-2</v>
      </c>
      <c r="AD24" s="136">
        <v>1.2678683546272681E-2</v>
      </c>
      <c r="AE24" s="137"/>
      <c r="AF24" s="138">
        <v>206.91575288119992</v>
      </c>
      <c r="AG24" s="138">
        <v>172.50141232009997</v>
      </c>
      <c r="AH24" s="138">
        <v>7779.3140292813005</v>
      </c>
      <c r="AI24" s="138">
        <v>6247.0723962499997</v>
      </c>
      <c r="AJ24" s="138" t="s">
        <v>392</v>
      </c>
      <c r="AK24" s="138" t="s">
        <v>392</v>
      </c>
      <c r="AL24" s="147" t="s">
        <v>49</v>
      </c>
    </row>
    <row r="25" spans="1:38" s="2" customFormat="1" ht="26.25" customHeight="1" thickBot="1" x14ac:dyDescent="0.25">
      <c r="A25" s="63" t="s">
        <v>73</v>
      </c>
      <c r="B25" s="67" t="s">
        <v>74</v>
      </c>
      <c r="C25" s="69" t="s">
        <v>75</v>
      </c>
      <c r="D25" s="65"/>
      <c r="E25" s="136">
        <v>0.1127385927126459</v>
      </c>
      <c r="F25" s="136">
        <v>1.2853987318239199E-3</v>
      </c>
      <c r="G25" s="136">
        <v>6.8819937892410036E-3</v>
      </c>
      <c r="H25" s="136" t="s">
        <v>395</v>
      </c>
      <c r="I25" s="136">
        <v>1.0726903754115491E-3</v>
      </c>
      <c r="J25" s="136">
        <v>1.0726903754115491E-3</v>
      </c>
      <c r="K25" s="136">
        <v>1.0726903754115491E-3</v>
      </c>
      <c r="L25" s="136">
        <v>5.1489138019754344E-4</v>
      </c>
      <c r="M25" s="136">
        <v>7.474170538860854E-2</v>
      </c>
      <c r="N25" s="136">
        <v>2.4329582031999992E-3</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354.75266924393355</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1.688440488018E-3</v>
      </c>
      <c r="F26" s="136">
        <v>9.30879610525616E-5</v>
      </c>
      <c r="G26" s="136">
        <v>1.399040433270001E-4</v>
      </c>
      <c r="H26" s="136" t="s">
        <v>395</v>
      </c>
      <c r="I26" s="136">
        <v>6.1409095903614146E-5</v>
      </c>
      <c r="J26" s="136">
        <v>6.1409095903614146E-5</v>
      </c>
      <c r="K26" s="136">
        <v>6.1409095903614146E-5</v>
      </c>
      <c r="L26" s="136">
        <v>2.9476366033734783E-5</v>
      </c>
      <c r="M26" s="136">
        <v>4.4188905771722405E-3</v>
      </c>
      <c r="N26" s="136">
        <v>8.4486065440000024E-4</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7.2125209801351966</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10.893844738822624</v>
      </c>
      <c r="F27" s="136">
        <v>1.2171767751499869</v>
      </c>
      <c r="G27" s="136">
        <v>2.1229792948474348E-2</v>
      </c>
      <c r="H27" s="136">
        <v>0.33842758572820791</v>
      </c>
      <c r="I27" s="136">
        <v>0.32580703853963355</v>
      </c>
      <c r="J27" s="136">
        <v>0.32580703853963355</v>
      </c>
      <c r="K27" s="136">
        <v>0.32580703853963355</v>
      </c>
      <c r="L27" s="136">
        <v>0.25997401626664207</v>
      </c>
      <c r="M27" s="136">
        <v>12.581752015296065</v>
      </c>
      <c r="N27" s="136">
        <v>1.3533503509154156E-3</v>
      </c>
      <c r="O27" s="136">
        <v>1.5672436827750177E-4</v>
      </c>
      <c r="P27" s="136">
        <v>9.9293281116515381E-3</v>
      </c>
      <c r="Q27" s="136">
        <v>2.5998109252843647E-4</v>
      </c>
      <c r="R27" s="136">
        <v>1.1832848940951024E-2</v>
      </c>
      <c r="S27" s="136">
        <v>8.0821542008793438E-3</v>
      </c>
      <c r="T27" s="136">
        <v>1.4288512012248283E-3</v>
      </c>
      <c r="U27" s="136">
        <v>2.0651344850187018E-4</v>
      </c>
      <c r="V27" s="136">
        <v>3.5608467236704473E-2</v>
      </c>
      <c r="W27" s="136">
        <v>0.57404920000000004</v>
      </c>
      <c r="X27" s="136">
        <v>3.1676566300999999E-2</v>
      </c>
      <c r="Y27" s="136">
        <v>3.5926837620500002E-2</v>
      </c>
      <c r="Z27" s="136">
        <v>2.7512577434400002E-2</v>
      </c>
      <c r="AA27" s="136">
        <v>3.1035412902000001E-2</v>
      </c>
      <c r="AB27" s="136">
        <v>0.12615139425790001</v>
      </c>
      <c r="AC27" s="136">
        <v>5.7404999999999999E-4</v>
      </c>
      <c r="AD27" s="136">
        <v>1.1490879999999999E-4</v>
      </c>
      <c r="AE27" s="137"/>
      <c r="AF27" s="138">
        <v>62768.389720354498</v>
      </c>
      <c r="AG27" s="138" t="s">
        <v>385</v>
      </c>
      <c r="AH27" s="138">
        <v>44.461171913400001</v>
      </c>
      <c r="AI27" s="138">
        <v>3689.4013938935</v>
      </c>
      <c r="AJ27" s="138" t="s">
        <v>385</v>
      </c>
      <c r="AK27" s="138" t="s">
        <v>385</v>
      </c>
      <c r="AL27" s="147" t="s">
        <v>49</v>
      </c>
    </row>
    <row r="28" spans="1:38" s="2" customFormat="1" ht="26.25" customHeight="1" thickBot="1" x14ac:dyDescent="0.25">
      <c r="A28" s="63" t="s">
        <v>78</v>
      </c>
      <c r="B28" s="63" t="s">
        <v>81</v>
      </c>
      <c r="C28" s="64" t="s">
        <v>82</v>
      </c>
      <c r="D28" s="65"/>
      <c r="E28" s="136">
        <v>3.7303274899896306</v>
      </c>
      <c r="F28" s="136">
        <v>0.12931815432926691</v>
      </c>
      <c r="G28" s="136">
        <v>4.3339635431261332E-3</v>
      </c>
      <c r="H28" s="136">
        <v>1.6991381158334186E-2</v>
      </c>
      <c r="I28" s="136">
        <v>0.11177217825736324</v>
      </c>
      <c r="J28" s="136">
        <v>0.11177217825736324</v>
      </c>
      <c r="K28" s="136">
        <v>0.11177217825736324</v>
      </c>
      <c r="L28" s="136">
        <v>9.2294505291655463E-2</v>
      </c>
      <c r="M28" s="136">
        <v>1.4211485344010775</v>
      </c>
      <c r="N28" s="136">
        <v>1.6810273757342464E-4</v>
      </c>
      <c r="O28" s="136">
        <v>1.7516674019907988E-5</v>
      </c>
      <c r="P28" s="136">
        <v>1.6360173640585206E-3</v>
      </c>
      <c r="Q28" s="136">
        <v>3.326734738340216E-5</v>
      </c>
      <c r="R28" s="136">
        <v>2.4886524015577324E-3</v>
      </c>
      <c r="S28" s="136">
        <v>1.6737227181457834E-3</v>
      </c>
      <c r="T28" s="136">
        <v>9.6556705925839135E-5</v>
      </c>
      <c r="U28" s="136">
        <v>3.150134672698835E-5</v>
      </c>
      <c r="V28" s="136">
        <v>5.6172623911654894E-3</v>
      </c>
      <c r="W28" s="136">
        <v>0.11670460000000001</v>
      </c>
      <c r="X28" s="136">
        <v>6.0757116652000002E-3</v>
      </c>
      <c r="Y28" s="136">
        <v>6.8108630547000009E-3</v>
      </c>
      <c r="Z28" s="136">
        <v>5.3363410642E-3</v>
      </c>
      <c r="AA28" s="136">
        <v>5.6831998596000004E-3</v>
      </c>
      <c r="AB28" s="136">
        <v>2.3906115643700002E-2</v>
      </c>
      <c r="AC28" s="136">
        <v>1.1670449999999999E-4</v>
      </c>
      <c r="AD28" s="136">
        <v>2.3372800000000001E-5</v>
      </c>
      <c r="AE28" s="137"/>
      <c r="AF28" s="138">
        <v>11701.061297144999</v>
      </c>
      <c r="AG28" s="138" t="s">
        <v>385</v>
      </c>
      <c r="AH28" s="138" t="s">
        <v>385</v>
      </c>
      <c r="AI28" s="138">
        <v>790.04333152339996</v>
      </c>
      <c r="AJ28" s="138" t="s">
        <v>385</v>
      </c>
      <c r="AK28" s="138" t="s">
        <v>385</v>
      </c>
      <c r="AL28" s="147" t="s">
        <v>49</v>
      </c>
    </row>
    <row r="29" spans="1:38" s="2" customFormat="1" ht="26.25" customHeight="1" thickBot="1" x14ac:dyDescent="0.25">
      <c r="A29" s="63" t="s">
        <v>78</v>
      </c>
      <c r="B29" s="63" t="s">
        <v>83</v>
      </c>
      <c r="C29" s="64" t="s">
        <v>84</v>
      </c>
      <c r="D29" s="65"/>
      <c r="E29" s="136">
        <v>5.1140820275450256</v>
      </c>
      <c r="F29" s="136">
        <v>0.20347337584233424</v>
      </c>
      <c r="G29" s="136">
        <v>1.0428058045598538E-2</v>
      </c>
      <c r="H29" s="136">
        <v>3.3081975157597698E-2</v>
      </c>
      <c r="I29" s="136">
        <v>6.317086793453848E-2</v>
      </c>
      <c r="J29" s="136">
        <v>6.317086793453848E-2</v>
      </c>
      <c r="K29" s="136">
        <v>6.317086793453848E-2</v>
      </c>
      <c r="L29" s="136">
        <v>4.0879538534452718E-2</v>
      </c>
      <c r="M29" s="136">
        <v>1.5471038800495382</v>
      </c>
      <c r="N29" s="136">
        <v>3.5424491601939942E-4</v>
      </c>
      <c r="O29" s="136">
        <v>3.5424973600873477E-5</v>
      </c>
      <c r="P29" s="136">
        <v>3.7548965770258622E-3</v>
      </c>
      <c r="Q29" s="136">
        <v>7.0848742204413133E-5</v>
      </c>
      <c r="R29" s="136">
        <v>6.0219117278870254E-3</v>
      </c>
      <c r="S29" s="136">
        <v>4.0382264759874897E-3</v>
      </c>
      <c r="T29" s="136">
        <v>1.4171796936350098E-4</v>
      </c>
      <c r="U29" s="136">
        <v>7.0847537207079325E-5</v>
      </c>
      <c r="V29" s="136">
        <v>1.2752520547354262E-2</v>
      </c>
      <c r="W29" s="136">
        <v>5.5293999999999996E-2</v>
      </c>
      <c r="X29" s="136">
        <v>3.6033106368000001E-3</v>
      </c>
      <c r="Y29" s="136">
        <v>2.1820047744099999E-2</v>
      </c>
      <c r="Z29" s="136">
        <v>2.4382401974800003E-2</v>
      </c>
      <c r="AA29" s="136">
        <v>5.6051498796999997E-3</v>
      </c>
      <c r="AB29" s="136">
        <v>5.5410910235399999E-2</v>
      </c>
      <c r="AC29" s="136">
        <v>3.8701600000000002E-5</v>
      </c>
      <c r="AD29" s="136">
        <v>8.1709E-6</v>
      </c>
      <c r="AE29" s="137"/>
      <c r="AF29" s="138">
        <v>27808.7515302795</v>
      </c>
      <c r="AG29" s="138" t="s">
        <v>385</v>
      </c>
      <c r="AH29" s="138">
        <v>118.5658034866</v>
      </c>
      <c r="AI29" s="138">
        <v>1918.0550886763999</v>
      </c>
      <c r="AJ29" s="138" t="s">
        <v>385</v>
      </c>
      <c r="AK29" s="138" t="s">
        <v>385</v>
      </c>
      <c r="AL29" s="147" t="s">
        <v>49</v>
      </c>
    </row>
    <row r="30" spans="1:38" s="2" customFormat="1" ht="26.25" customHeight="1" thickBot="1" x14ac:dyDescent="0.25">
      <c r="A30" s="63" t="s">
        <v>78</v>
      </c>
      <c r="B30" s="63" t="s">
        <v>85</v>
      </c>
      <c r="C30" s="64" t="s">
        <v>86</v>
      </c>
      <c r="D30" s="65"/>
      <c r="E30" s="136">
        <v>1.7404524212209806E-2</v>
      </c>
      <c r="F30" s="136">
        <v>5.4389530234417643E-2</v>
      </c>
      <c r="G30" s="136">
        <v>8.0234649082652824E-5</v>
      </c>
      <c r="H30" s="136">
        <v>3.1680711124178635E-4</v>
      </c>
      <c r="I30" s="136">
        <v>1.145425548128914E-3</v>
      </c>
      <c r="J30" s="136">
        <v>1.145425548128914E-3</v>
      </c>
      <c r="K30" s="136">
        <v>1.145425548128914E-3</v>
      </c>
      <c r="L30" s="136">
        <v>2.314665523087683E-4</v>
      </c>
      <c r="M30" s="136">
        <v>0.34266848489406193</v>
      </c>
      <c r="N30" s="136">
        <v>1.0033392773563787E-5</v>
      </c>
      <c r="O30" s="136">
        <v>1.3494447138319395E-6</v>
      </c>
      <c r="P30" s="136">
        <v>5.4302320184778406E-5</v>
      </c>
      <c r="Q30" s="136">
        <v>1.9888527991525783E-6</v>
      </c>
      <c r="R30" s="136">
        <v>3.9375788071053159E-5</v>
      </c>
      <c r="S30" s="136">
        <v>2.8131308011957037E-5</v>
      </c>
      <c r="T30" s="136">
        <v>1.4385745078683855E-5</v>
      </c>
      <c r="U30" s="136">
        <v>1.2788161706412788E-6</v>
      </c>
      <c r="V30" s="136">
        <v>1.3023849082818909E-3</v>
      </c>
      <c r="W30" s="136">
        <v>1.9699000000000001E-3</v>
      </c>
      <c r="X30" s="136">
        <v>5.0310736100000003E-5</v>
      </c>
      <c r="Y30" s="136">
        <v>5.8810435299999999E-5</v>
      </c>
      <c r="Z30" s="136">
        <v>4.0313014799999996E-5</v>
      </c>
      <c r="AA30" s="136">
        <v>6.4120620700000013E-5</v>
      </c>
      <c r="AB30" s="136">
        <v>2.1355480690000002E-4</v>
      </c>
      <c r="AC30" s="136">
        <v>1.9703E-6</v>
      </c>
      <c r="AD30" s="136">
        <v>5.5799999999999999E-7</v>
      </c>
      <c r="AE30" s="137"/>
      <c r="AF30" s="138">
        <v>255.24780745850001</v>
      </c>
      <c r="AG30" s="138" t="s">
        <v>385</v>
      </c>
      <c r="AH30" s="138" t="s">
        <v>385</v>
      </c>
      <c r="AI30" s="138">
        <v>11.597199718300001</v>
      </c>
      <c r="AJ30" s="138" t="s">
        <v>385</v>
      </c>
      <c r="AK30" s="138" t="s">
        <v>385</v>
      </c>
      <c r="AL30" s="147" t="s">
        <v>49</v>
      </c>
    </row>
    <row r="31" spans="1:38" s="2" customFormat="1" ht="26.25" customHeight="1" thickBot="1" x14ac:dyDescent="0.25">
      <c r="A31" s="63" t="s">
        <v>78</v>
      </c>
      <c r="B31" s="63" t="s">
        <v>87</v>
      </c>
      <c r="C31" s="64" t="s">
        <v>88</v>
      </c>
      <c r="D31" s="65"/>
      <c r="E31" s="136" t="s">
        <v>385</v>
      </c>
      <c r="F31" s="136">
        <v>2.0115015386837523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v>89.606239021999997</v>
      </c>
      <c r="AG31" s="138" t="s">
        <v>385</v>
      </c>
      <c r="AH31" s="138" t="s">
        <v>385</v>
      </c>
      <c r="AI31" s="138">
        <v>4.0694680940000003</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0.37401098968307073</v>
      </c>
      <c r="J32" s="136">
        <v>0.69170190795580633</v>
      </c>
      <c r="K32" s="136">
        <v>0.91709027769279738</v>
      </c>
      <c r="L32" s="136">
        <v>3.880160203555149E-2</v>
      </c>
      <c r="M32" s="136" t="s">
        <v>385</v>
      </c>
      <c r="N32" s="136">
        <v>0.9217485508872203</v>
      </c>
      <c r="O32" s="136">
        <v>4.3273615422233045E-3</v>
      </c>
      <c r="P32" s="136" t="s">
        <v>395</v>
      </c>
      <c r="Q32" s="136">
        <v>1.0668573966355548E-2</v>
      </c>
      <c r="R32" s="136">
        <v>0.34093440065267566</v>
      </c>
      <c r="S32" s="136">
        <v>7.4597499355456502</v>
      </c>
      <c r="T32" s="136">
        <v>5.4312950542416076E-2</v>
      </c>
      <c r="U32" s="136">
        <v>7.4802197936614211E-3</v>
      </c>
      <c r="V32" s="136">
        <v>2.9606988998048194</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34967.513106097758</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0.20715290424180111</v>
      </c>
      <c r="J33" s="136">
        <v>0.38361648933666842</v>
      </c>
      <c r="K33" s="136">
        <v>0.76723297867333684</v>
      </c>
      <c r="L33" s="136">
        <v>8.1326695739373702E-3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34967.513106097758</v>
      </c>
      <c r="AL33" s="147" t="s">
        <v>382</v>
      </c>
    </row>
    <row r="34" spans="1:38" s="2" customFormat="1" ht="26.25" customHeight="1" thickBot="1" x14ac:dyDescent="0.25">
      <c r="A34" s="63" t="s">
        <v>70</v>
      </c>
      <c r="B34" s="63" t="s">
        <v>93</v>
      </c>
      <c r="C34" s="64" t="s">
        <v>94</v>
      </c>
      <c r="D34" s="65"/>
      <c r="E34" s="136">
        <v>1.5251012805486059</v>
      </c>
      <c r="F34" s="136">
        <v>0.1328197313239507</v>
      </c>
      <c r="G34" s="136">
        <v>3.8919615883320399E-4</v>
      </c>
      <c r="H34" s="136">
        <v>2.7879381005243837E-4</v>
      </c>
      <c r="I34" s="136">
        <v>2.9666021604548506E-2</v>
      </c>
      <c r="J34" s="136">
        <v>3.2453959705072886E-2</v>
      </c>
      <c r="K34" s="136">
        <v>4.7178993305779737E-2</v>
      </c>
      <c r="L34" s="136">
        <v>1.9282914042956529E-2</v>
      </c>
      <c r="M34" s="136">
        <v>0.4297354380065691</v>
      </c>
      <c r="N34" s="136" t="s">
        <v>395</v>
      </c>
      <c r="O34" s="136">
        <v>2.7879381005243843E-4</v>
      </c>
      <c r="P34" s="136" t="s">
        <v>395</v>
      </c>
      <c r="Q34" s="136" t="s">
        <v>395</v>
      </c>
      <c r="R34" s="136">
        <v>1.3939690502621921E-3</v>
      </c>
      <c r="S34" s="136">
        <v>4.7394947708914524E-2</v>
      </c>
      <c r="T34" s="136">
        <v>1.9515566703670688E-3</v>
      </c>
      <c r="U34" s="136">
        <v>2.7879381005243843E-4</v>
      </c>
      <c r="V34" s="136">
        <v>2.7879381005243838E-2</v>
      </c>
      <c r="W34" s="136">
        <v>2.7879381005243837E-3</v>
      </c>
      <c r="X34" s="136">
        <v>8.3638143015731512E-4</v>
      </c>
      <c r="Y34" s="136">
        <v>1.3939690502621921E-3</v>
      </c>
      <c r="Z34" s="136">
        <v>9.5905070658038821E-7</v>
      </c>
      <c r="AA34" s="136">
        <v>2.2024710994142635E-7</v>
      </c>
      <c r="AB34" s="136">
        <v>2.2315297782360289E-3</v>
      </c>
      <c r="AC34" s="136">
        <v>2.2303504804195072E-4</v>
      </c>
      <c r="AD34" s="136">
        <v>0.27879381005243836</v>
      </c>
      <c r="AE34" s="137"/>
      <c r="AF34" s="138">
        <v>1093.978267961877</v>
      </c>
      <c r="AG34" s="138" t="s">
        <v>385</v>
      </c>
      <c r="AH34" s="138" t="s">
        <v>385</v>
      </c>
      <c r="AI34" s="138">
        <v>80.078224930951706</v>
      </c>
      <c r="AJ34" s="138" t="s">
        <v>385</v>
      </c>
      <c r="AK34" s="138" t="s">
        <v>385</v>
      </c>
      <c r="AL34" s="147" t="s">
        <v>49</v>
      </c>
    </row>
    <row r="35" spans="1:38" s="6" customFormat="1" ht="26.25" customHeight="1" thickBot="1" x14ac:dyDescent="0.25">
      <c r="A35" s="63" t="s">
        <v>95</v>
      </c>
      <c r="B35" s="63" t="s">
        <v>96</v>
      </c>
      <c r="C35" s="64" t="s">
        <v>97</v>
      </c>
      <c r="D35" s="65"/>
      <c r="E35" s="136">
        <v>0.40155458199999999</v>
      </c>
      <c r="F35" s="136">
        <v>1.3672098000000001E-2</v>
      </c>
      <c r="G35" s="136">
        <v>0.10127479999999998</v>
      </c>
      <c r="H35" s="136">
        <v>3.5446179999999998E-5</v>
      </c>
      <c r="I35" s="136">
        <v>2.8356943999999995E-2</v>
      </c>
      <c r="J35" s="136">
        <v>3.1395187999999997E-2</v>
      </c>
      <c r="K35" s="136">
        <v>3.1395187999999997E-2</v>
      </c>
      <c r="L35" s="136">
        <v>3.4028332799999994E-3</v>
      </c>
      <c r="M35" s="136">
        <v>3.7471676000000002E-2</v>
      </c>
      <c r="N35" s="136">
        <v>9.1147319999999995E-4</v>
      </c>
      <c r="O35" s="136">
        <v>1.0127479999999999E-4</v>
      </c>
      <c r="P35" s="136">
        <v>1.0127479999999999E-4</v>
      </c>
      <c r="Q35" s="136">
        <v>3.4433432000000003E-3</v>
      </c>
      <c r="R35" s="136">
        <v>3.6458927999999998E-3</v>
      </c>
      <c r="S35" s="136">
        <v>6.329674999999999E-3</v>
      </c>
      <c r="T35" s="136">
        <v>0.16203967999999999</v>
      </c>
      <c r="U35" s="136">
        <v>1.0633853999999999E-3</v>
      </c>
      <c r="V35" s="136">
        <v>6.0764879999999997E-3</v>
      </c>
      <c r="W35" s="136">
        <v>2.3799577999999996E-4</v>
      </c>
      <c r="X35" s="136">
        <v>1.5191219999999999E-4</v>
      </c>
      <c r="Y35" s="136">
        <v>2.5318699999999999E-4</v>
      </c>
      <c r="Z35" s="136">
        <v>1.88371128E-7</v>
      </c>
      <c r="AA35" s="136">
        <v>4.3548164E-8</v>
      </c>
      <c r="AB35" s="136">
        <v>4.0533111929199998E-4</v>
      </c>
      <c r="AC35" s="136">
        <v>7.0892360000000007E-4</v>
      </c>
      <c r="AD35" s="136">
        <v>2.8863317999999996E-3</v>
      </c>
      <c r="AE35" s="137"/>
      <c r="AF35" s="138">
        <v>215.71532399999998</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0.10552666632</v>
      </c>
      <c r="F36" s="136">
        <v>3.6286120800000004E-3</v>
      </c>
      <c r="G36" s="136">
        <v>2.6632848000000004E-2</v>
      </c>
      <c r="H36" s="136">
        <v>1.622382E-5</v>
      </c>
      <c r="I36" s="136">
        <v>7.7093471999999993E-3</v>
      </c>
      <c r="J36" s="136">
        <v>8.5075032000000005E-3</v>
      </c>
      <c r="K36" s="136">
        <v>8.5075032000000005E-3</v>
      </c>
      <c r="L36" s="136">
        <v>9.0692927999999997E-4</v>
      </c>
      <c r="M36" s="136">
        <v>1.1066557387199999E-2</v>
      </c>
      <c r="N36" s="136">
        <v>2.4081968303999999E-4</v>
      </c>
      <c r="O36" s="136">
        <v>2.6757742559999998E-5</v>
      </c>
      <c r="P36" s="136">
        <v>2.6757742559999998E-5</v>
      </c>
      <c r="Q36" s="136">
        <v>9.0976324704000007E-4</v>
      </c>
      <c r="R36" s="136">
        <v>9.6327873215999997E-4</v>
      </c>
      <c r="S36" s="136">
        <v>1.6723589099999999E-3</v>
      </c>
      <c r="T36" s="136">
        <v>4.2812388095999999E-2</v>
      </c>
      <c r="U36" s="136">
        <v>2.8095629687999998E-4</v>
      </c>
      <c r="V36" s="136">
        <v>1.6054645535999998E-3</v>
      </c>
      <c r="W36" s="136">
        <v>6.2880695015999987E-5</v>
      </c>
      <c r="X36" s="136">
        <v>4.0136613839999999E-5</v>
      </c>
      <c r="Y36" s="136">
        <v>6.6894356399999994E-5</v>
      </c>
      <c r="Z36" s="136">
        <v>4.9769401161600002E-8</v>
      </c>
      <c r="AA36" s="136">
        <v>1.15058293008E-8</v>
      </c>
      <c r="AB36" s="136">
        <v>1.0709224547046239E-4</v>
      </c>
      <c r="AC36" s="136">
        <v>1.8730419792E-4</v>
      </c>
      <c r="AD36" s="136">
        <v>7.6259566295999975E-4</v>
      </c>
      <c r="AE36" s="137"/>
      <c r="AF36" s="138">
        <v>56.995835774399993</v>
      </c>
      <c r="AG36" s="138" t="s">
        <v>385</v>
      </c>
      <c r="AH36" s="138" t="s">
        <v>385</v>
      </c>
      <c r="AI36" s="138">
        <v>1.9995406717853981E-2</v>
      </c>
      <c r="AJ36" s="138" t="s">
        <v>385</v>
      </c>
      <c r="AK36" s="138" t="s">
        <v>385</v>
      </c>
      <c r="AL36" s="147" t="s">
        <v>49</v>
      </c>
    </row>
    <row r="37" spans="1:38" s="2" customFormat="1" ht="26.25" customHeight="1" thickBot="1" x14ac:dyDescent="0.25">
      <c r="A37" s="63" t="s">
        <v>70</v>
      </c>
      <c r="B37" s="63" t="s">
        <v>100</v>
      </c>
      <c r="C37" s="64" t="s">
        <v>369</v>
      </c>
      <c r="D37" s="65"/>
      <c r="E37" s="136">
        <v>0.28801444500000001</v>
      </c>
      <c r="F37" s="136">
        <v>0.12681814499999999</v>
      </c>
      <c r="G37" s="136">
        <v>1.5737000000000002E-5</v>
      </c>
      <c r="H37" s="136" t="s">
        <v>385</v>
      </c>
      <c r="I37" s="136">
        <v>4.565581E-3</v>
      </c>
      <c r="J37" s="136">
        <v>4.565581E-3</v>
      </c>
      <c r="K37" s="136">
        <v>4.565581E-3</v>
      </c>
      <c r="L37" s="136">
        <v>1.849646076570767E-4</v>
      </c>
      <c r="M37" s="136">
        <v>8.8632182000000004E-2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0.27959400000000001</v>
      </c>
      <c r="AG37" s="136" t="s">
        <v>392</v>
      </c>
      <c r="AH37" s="136">
        <v>6535.9242931199997</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2.5737479329999995</v>
      </c>
      <c r="F39" s="136">
        <v>1.8088169420000024</v>
      </c>
      <c r="G39" s="136">
        <v>0.25266263500000002</v>
      </c>
      <c r="H39" s="136">
        <v>1.08304E-4</v>
      </c>
      <c r="I39" s="136">
        <v>0.27991538499999996</v>
      </c>
      <c r="J39" s="136">
        <v>0.31002145099999995</v>
      </c>
      <c r="K39" s="136">
        <v>0.35932713999999999</v>
      </c>
      <c r="L39" s="136">
        <v>7.5861519549163217E-2</v>
      </c>
      <c r="M39" s="136">
        <v>2.4489589489999997</v>
      </c>
      <c r="N39" s="136">
        <v>0.26492465399213017</v>
      </c>
      <c r="O39" s="136">
        <v>0.10632323828197338</v>
      </c>
      <c r="P39" s="136">
        <v>9.9960632082657184E-3</v>
      </c>
      <c r="Q39" s="136">
        <v>5.6135645148014625E-3</v>
      </c>
      <c r="R39" s="136">
        <v>0.19275236857978534</v>
      </c>
      <c r="S39" s="136">
        <v>5.4395667628329085E-2</v>
      </c>
      <c r="T39" s="136">
        <v>2.2097015682853528E-2</v>
      </c>
      <c r="U39" s="136">
        <v>6.1467396189434833E-3</v>
      </c>
      <c r="V39" s="136">
        <v>4.252432409410245</v>
      </c>
      <c r="W39" s="136">
        <v>0.89090397846395553</v>
      </c>
      <c r="X39" s="136">
        <v>0.11211697981426645</v>
      </c>
      <c r="Y39" s="136">
        <v>0.21601186659055796</v>
      </c>
      <c r="Z39" s="136">
        <v>7.3688481442453574E-2</v>
      </c>
      <c r="AA39" s="136">
        <v>6.4369549391008807E-2</v>
      </c>
      <c r="AB39" s="136">
        <v>0.46618687723828678</v>
      </c>
      <c r="AC39" s="136">
        <v>4.0903648322092492E-2</v>
      </c>
      <c r="AD39" s="136">
        <v>5.9791840581321136E-2</v>
      </c>
      <c r="AE39" s="137"/>
      <c r="AF39" s="138">
        <v>71.429970713799946</v>
      </c>
      <c r="AG39" s="138">
        <v>351.29431619000002</v>
      </c>
      <c r="AH39" s="138">
        <v>22524.898234148222</v>
      </c>
      <c r="AI39" s="138">
        <v>9842.970789797997</v>
      </c>
      <c r="AJ39" s="138" t="s">
        <v>392</v>
      </c>
      <c r="AK39" s="138" t="s">
        <v>385</v>
      </c>
      <c r="AL39" s="147" t="s">
        <v>49</v>
      </c>
    </row>
    <row r="40" spans="1:38" s="2" customFormat="1" ht="26.25" customHeight="1" thickBot="1" x14ac:dyDescent="0.25">
      <c r="A40" s="63" t="s">
        <v>70</v>
      </c>
      <c r="B40" s="63" t="s">
        <v>105</v>
      </c>
      <c r="C40" s="64" t="s">
        <v>361</v>
      </c>
      <c r="D40" s="65"/>
      <c r="E40" s="136">
        <v>0.16314500000000001</v>
      </c>
      <c r="F40" s="136">
        <v>1.6885000000000001E-2</v>
      </c>
      <c r="G40" s="136">
        <v>1E-4</v>
      </c>
      <c r="H40" s="136">
        <v>4.0000000000000003E-5</v>
      </c>
      <c r="I40" s="136">
        <v>1.052E-2</v>
      </c>
      <c r="J40" s="136">
        <v>1.052E-2</v>
      </c>
      <c r="K40" s="136">
        <v>1.052E-2</v>
      </c>
      <c r="L40" s="136">
        <v>6.5300000000000002E-3</v>
      </c>
      <c r="M40" s="136">
        <v>5.3870000000000001E-2</v>
      </c>
      <c r="N40" s="136" t="s">
        <v>395</v>
      </c>
      <c r="O40" s="136">
        <v>5.0000000000000002E-5</v>
      </c>
      <c r="P40" s="136" t="s">
        <v>395</v>
      </c>
      <c r="Q40" s="136" t="s">
        <v>395</v>
      </c>
      <c r="R40" s="136">
        <v>2.5000000000000001E-4</v>
      </c>
      <c r="S40" s="136">
        <v>8.5000000000000006E-3</v>
      </c>
      <c r="T40" s="136">
        <v>3.5000000000000005E-4</v>
      </c>
      <c r="U40" s="136">
        <v>5.0000000000000002E-5</v>
      </c>
      <c r="V40" s="136">
        <v>5.0000000000000001E-3</v>
      </c>
      <c r="W40" s="136" t="s">
        <v>395</v>
      </c>
      <c r="X40" s="136">
        <v>1.4999999999999999E-4</v>
      </c>
      <c r="Y40" s="136">
        <v>2.5000000000000001E-4</v>
      </c>
      <c r="Z40" s="136" t="s">
        <v>395</v>
      </c>
      <c r="AA40" s="136" t="s">
        <v>395</v>
      </c>
      <c r="AB40" s="136">
        <v>3.9999999999999996E-4</v>
      </c>
      <c r="AC40" s="136" t="s">
        <v>395</v>
      </c>
      <c r="AD40" s="136" t="s">
        <v>395</v>
      </c>
      <c r="AE40" s="137"/>
      <c r="AF40" s="138">
        <v>196.34380204346496</v>
      </c>
      <c r="AG40" s="138" t="s">
        <v>385</v>
      </c>
      <c r="AH40" s="138" t="s">
        <v>385</v>
      </c>
      <c r="AI40" s="138">
        <v>13.459342052789049</v>
      </c>
      <c r="AJ40" s="138" t="s">
        <v>385</v>
      </c>
      <c r="AK40" s="138" t="s">
        <v>385</v>
      </c>
      <c r="AL40" s="147" t="s">
        <v>49</v>
      </c>
    </row>
    <row r="41" spans="1:38" s="2" customFormat="1" ht="26.25" customHeight="1" thickBot="1" x14ac:dyDescent="0.25">
      <c r="A41" s="63" t="s">
        <v>103</v>
      </c>
      <c r="B41" s="63" t="s">
        <v>106</v>
      </c>
      <c r="C41" s="64" t="s">
        <v>370</v>
      </c>
      <c r="D41" s="65"/>
      <c r="E41" s="136">
        <v>3.3001652666384826</v>
      </c>
      <c r="F41" s="136">
        <v>31.822725526908474</v>
      </c>
      <c r="G41" s="136">
        <v>1.2830626718786973</v>
      </c>
      <c r="H41" s="136">
        <v>1.50169596553683</v>
      </c>
      <c r="I41" s="136">
        <v>14.075075777981045</v>
      </c>
      <c r="J41" s="136">
        <v>14.403025527671822</v>
      </c>
      <c r="K41" s="136">
        <v>15.274863302187191</v>
      </c>
      <c r="L41" s="136">
        <v>1.4133010775397141</v>
      </c>
      <c r="M41" s="136">
        <v>154.16005712824051</v>
      </c>
      <c r="N41" s="136">
        <v>0.3800283209737087</v>
      </c>
      <c r="O41" s="136">
        <v>0.22388022609323549</v>
      </c>
      <c r="P41" s="136">
        <v>6.591476335388885E-2</v>
      </c>
      <c r="Q41" s="136">
        <v>5.0713897745086362E-2</v>
      </c>
      <c r="R41" s="136">
        <v>0.72811654804469039</v>
      </c>
      <c r="S41" s="136">
        <v>0.19456666978676285</v>
      </c>
      <c r="T41" s="136">
        <v>9.907016117949452E-2</v>
      </c>
      <c r="U41" s="136">
        <v>4.0987950636228052E-2</v>
      </c>
      <c r="V41" s="136">
        <v>4.4739970650894891</v>
      </c>
      <c r="W41" s="136">
        <v>6.4483033794727058</v>
      </c>
      <c r="X41" s="136">
        <v>4.0487574947627696</v>
      </c>
      <c r="Y41" s="136">
        <v>3.1209696881741116</v>
      </c>
      <c r="Z41" s="136">
        <v>1.6231389649019836</v>
      </c>
      <c r="AA41" s="136">
        <v>2.2502699550759662</v>
      </c>
      <c r="AB41" s="136">
        <v>11.043136102914831</v>
      </c>
      <c r="AC41" s="136">
        <v>2.3598624604339711</v>
      </c>
      <c r="AD41" s="136">
        <v>8.6558798876447532E-2</v>
      </c>
      <c r="AE41" s="137"/>
      <c r="AF41" s="138">
        <v>368</v>
      </c>
      <c r="AG41" s="138">
        <v>2664.5586476450162</v>
      </c>
      <c r="AH41" s="138">
        <v>45951.454943315548</v>
      </c>
      <c r="AI41" s="138">
        <v>24042.855550819801</v>
      </c>
      <c r="AJ41" s="138" t="s">
        <v>392</v>
      </c>
      <c r="AK41" s="138" t="s">
        <v>385</v>
      </c>
      <c r="AL41" s="147" t="s">
        <v>49</v>
      </c>
    </row>
    <row r="42" spans="1:38" s="2" customFormat="1" ht="26.25" customHeight="1" thickBot="1" x14ac:dyDescent="0.25">
      <c r="A42" s="63" t="s">
        <v>70</v>
      </c>
      <c r="B42" s="63" t="s">
        <v>107</v>
      </c>
      <c r="C42" s="64" t="s">
        <v>108</v>
      </c>
      <c r="D42" s="65"/>
      <c r="E42" s="136">
        <v>0.16470485824018857</v>
      </c>
      <c r="F42" s="136">
        <v>0.10650280328426549</v>
      </c>
      <c r="G42" s="136">
        <v>1.7800244299518499E-4</v>
      </c>
      <c r="H42" s="136">
        <v>5.1493039383036996E-5</v>
      </c>
      <c r="I42" s="136">
        <v>9.1330182716242037E-3</v>
      </c>
      <c r="J42" s="136">
        <v>9.1330182716242037E-3</v>
      </c>
      <c r="K42" s="136">
        <v>9.1330182716242037E-3</v>
      </c>
      <c r="L42" s="136">
        <v>5.2283337066060739E-3</v>
      </c>
      <c r="M42" s="136">
        <v>3.8383977452103091</v>
      </c>
      <c r="N42" s="136" t="s">
        <v>395</v>
      </c>
      <c r="O42" s="136">
        <v>8.9001221497592495E-5</v>
      </c>
      <c r="P42" s="136" t="s">
        <v>395</v>
      </c>
      <c r="Q42" s="136" t="s">
        <v>395</v>
      </c>
      <c r="R42" s="136">
        <v>4.450061074879625E-4</v>
      </c>
      <c r="S42" s="136">
        <v>1.5130207654590723E-2</v>
      </c>
      <c r="T42" s="136">
        <v>6.2300855048314755E-4</v>
      </c>
      <c r="U42" s="136">
        <v>8.9001221497592495E-5</v>
      </c>
      <c r="V42" s="136">
        <v>8.90012214975925E-3</v>
      </c>
      <c r="W42" s="136" t="s">
        <v>395</v>
      </c>
      <c r="X42" s="136">
        <v>3.1627350903036999E-4</v>
      </c>
      <c r="Y42" s="136">
        <v>3.9573626295036997E-4</v>
      </c>
      <c r="Z42" s="136" t="s">
        <v>395</v>
      </c>
      <c r="AA42" s="136" t="s">
        <v>395</v>
      </c>
      <c r="AB42" s="136">
        <v>7.1200977198073996E-4</v>
      </c>
      <c r="AC42" s="136" t="s">
        <v>395</v>
      </c>
      <c r="AD42" s="136" t="s">
        <v>395</v>
      </c>
      <c r="AE42" s="137"/>
      <c r="AF42" s="138">
        <v>357.78454828050928</v>
      </c>
      <c r="AG42" s="138" t="s">
        <v>385</v>
      </c>
      <c r="AH42" s="138" t="s">
        <v>385</v>
      </c>
      <c r="AI42" s="138">
        <v>19.727804453735672</v>
      </c>
      <c r="AJ42" s="138" t="s">
        <v>385</v>
      </c>
      <c r="AK42" s="138" t="s">
        <v>385</v>
      </c>
      <c r="AL42" s="147" t="s">
        <v>49</v>
      </c>
    </row>
    <row r="43" spans="1:38" s="2" customFormat="1" ht="26.25" customHeight="1" thickBot="1" x14ac:dyDescent="0.25">
      <c r="A43" s="63" t="s">
        <v>103</v>
      </c>
      <c r="B43" s="63" t="s">
        <v>109</v>
      </c>
      <c r="C43" s="64" t="s">
        <v>110</v>
      </c>
      <c r="D43" s="65"/>
      <c r="E43" s="136">
        <v>0.22762938500000002</v>
      </c>
      <c r="F43" s="136">
        <v>2.0084801999999992E-2</v>
      </c>
      <c r="G43" s="136">
        <v>5.5210130999999996E-2</v>
      </c>
      <c r="H43" s="136" t="s">
        <v>395</v>
      </c>
      <c r="I43" s="136">
        <v>3.8860575999999987E-2</v>
      </c>
      <c r="J43" s="136">
        <v>6.9640343999999979E-2</v>
      </c>
      <c r="K43" s="136">
        <v>0.131226802</v>
      </c>
      <c r="L43" s="136">
        <v>9.6432637251035718E-3</v>
      </c>
      <c r="M43" s="136">
        <v>0.20274847500000001</v>
      </c>
      <c r="N43" s="136">
        <v>4.136416728235095E-3</v>
      </c>
      <c r="O43" s="136">
        <v>1.2776563345200291E-3</v>
      </c>
      <c r="P43" s="136">
        <v>3.0278299134919097E-4</v>
      </c>
      <c r="Q43" s="136">
        <v>2.27434501581394E-4</v>
      </c>
      <c r="R43" s="136">
        <v>2.4424154775474654E-3</v>
      </c>
      <c r="S43" s="136">
        <v>8.2084260730202444E-4</v>
      </c>
      <c r="T43" s="136">
        <v>1.1311881385128969E-3</v>
      </c>
      <c r="U43" s="136">
        <v>2.6895511304946636E-4</v>
      </c>
      <c r="V43" s="136">
        <v>5.447835709415054E-2</v>
      </c>
      <c r="W43" s="136">
        <v>1.3631952843878779E-2</v>
      </c>
      <c r="X43" s="136">
        <v>3.4260699263098139E-3</v>
      </c>
      <c r="Y43" s="136">
        <v>1.2076229542256236E-2</v>
      </c>
      <c r="Z43" s="136">
        <v>3.343379607456906E-3</v>
      </c>
      <c r="AA43" s="136">
        <v>3.2685971754206856E-3</v>
      </c>
      <c r="AB43" s="136">
        <v>2.2114276251443635E-2</v>
      </c>
      <c r="AC43" s="136">
        <v>4.8657876630510204E-4</v>
      </c>
      <c r="AD43" s="136">
        <v>1.2407054042668326E-3</v>
      </c>
      <c r="AE43" s="137"/>
      <c r="AF43" s="138">
        <v>115.70558868010002</v>
      </c>
      <c r="AG43" s="138">
        <v>7.7325646000000008</v>
      </c>
      <c r="AH43" s="138">
        <v>1595.10047723</v>
      </c>
      <c r="AI43" s="138">
        <v>1025.9307478859998</v>
      </c>
      <c r="AJ43" s="138" t="s">
        <v>392</v>
      </c>
      <c r="AK43" s="138" t="s">
        <v>385</v>
      </c>
      <c r="AL43" s="147" t="s">
        <v>49</v>
      </c>
    </row>
    <row r="44" spans="1:38" s="2" customFormat="1" ht="26.25" customHeight="1" thickBot="1" x14ac:dyDescent="0.25">
      <c r="A44" s="63" t="s">
        <v>70</v>
      </c>
      <c r="B44" s="63" t="s">
        <v>111</v>
      </c>
      <c r="C44" s="64" t="s">
        <v>112</v>
      </c>
      <c r="D44" s="65"/>
      <c r="E44" s="136">
        <v>1.9528645899999999</v>
      </c>
      <c r="F44" s="136">
        <v>0.26013211000000003</v>
      </c>
      <c r="G44" s="136">
        <v>1.1853999999999999E-3</v>
      </c>
      <c r="H44" s="136">
        <v>4.6108E-4</v>
      </c>
      <c r="I44" s="136">
        <v>0.10764139</v>
      </c>
      <c r="J44" s="136">
        <v>0.10764139</v>
      </c>
      <c r="K44" s="136">
        <v>0.10764139</v>
      </c>
      <c r="L44" s="136">
        <v>6.2242159999999998E-2</v>
      </c>
      <c r="M44" s="136">
        <v>3.1613673599999998</v>
      </c>
      <c r="N44" s="136" t="s">
        <v>395</v>
      </c>
      <c r="O44" s="136">
        <v>5.9270000000000004E-4</v>
      </c>
      <c r="P44" s="136" t="s">
        <v>395</v>
      </c>
      <c r="Q44" s="136" t="s">
        <v>395</v>
      </c>
      <c r="R44" s="136">
        <v>2.9635000000000004E-3</v>
      </c>
      <c r="S44" s="136">
        <v>0.100759</v>
      </c>
      <c r="T44" s="136">
        <v>4.1489000000000005E-3</v>
      </c>
      <c r="U44" s="136">
        <v>5.9270000000000004E-4</v>
      </c>
      <c r="V44" s="136">
        <v>5.9270000000000003E-2</v>
      </c>
      <c r="W44" s="136" t="s">
        <v>395</v>
      </c>
      <c r="X44" s="136">
        <v>1.8108E-3</v>
      </c>
      <c r="Y44" s="136">
        <v>2.9307999999999999E-3</v>
      </c>
      <c r="Z44" s="136" t="s">
        <v>395</v>
      </c>
      <c r="AA44" s="136" t="s">
        <v>395</v>
      </c>
      <c r="AB44" s="136">
        <v>4.7415999999999995E-3</v>
      </c>
      <c r="AC44" s="136" t="s">
        <v>395</v>
      </c>
      <c r="AD44" s="136" t="s">
        <v>395</v>
      </c>
      <c r="AE44" s="137"/>
      <c r="AF44" s="138">
        <v>2332.959965064807</v>
      </c>
      <c r="AG44" s="138" t="s">
        <v>385</v>
      </c>
      <c r="AH44" s="138" t="s">
        <v>385</v>
      </c>
      <c r="AI44" s="138">
        <v>156.73952199123732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0.63525524600000005</v>
      </c>
      <c r="F46" s="136">
        <v>0.85728806720116779</v>
      </c>
      <c r="G46" s="136">
        <v>0.35770924499999995</v>
      </c>
      <c r="H46" s="136">
        <v>1.8191960000000001E-3</v>
      </c>
      <c r="I46" s="136">
        <v>1.4133905999999995E-2</v>
      </c>
      <c r="J46" s="136">
        <v>1.6481724999999992E-2</v>
      </c>
      <c r="K46" s="136">
        <v>2.1129902000000002E-2</v>
      </c>
      <c r="L46" s="136">
        <v>3.8398989188569255E-3</v>
      </c>
      <c r="M46" s="136">
        <v>0.36013384599999998</v>
      </c>
      <c r="N46" s="136">
        <v>2.5410211194441486E-2</v>
      </c>
      <c r="O46" s="136">
        <v>1.0829612700390632E-2</v>
      </c>
      <c r="P46" s="136">
        <v>9.2003790259261996E-4</v>
      </c>
      <c r="Q46" s="136">
        <v>4.48809950796404E-4</v>
      </c>
      <c r="R46" s="136">
        <v>1.9525336453196086E-2</v>
      </c>
      <c r="S46" s="136">
        <v>5.4060203720673987E-3</v>
      </c>
      <c r="T46" s="136">
        <v>2.6319922394166095E-3</v>
      </c>
      <c r="U46" s="136">
        <v>9.4199015822200112E-4</v>
      </c>
      <c r="V46" s="136">
        <v>0.43615350012237047</v>
      </c>
      <c r="W46" s="136">
        <v>8.9681335566981962E-2</v>
      </c>
      <c r="X46" s="136">
        <v>1.2737740559787752E-2</v>
      </c>
      <c r="Y46" s="136">
        <v>3.7061351640029723E-2</v>
      </c>
      <c r="Z46" s="136">
        <v>9.4310963777713263E-3</v>
      </c>
      <c r="AA46" s="136">
        <v>8.7116832687551271E-3</v>
      </c>
      <c r="AB46" s="136">
        <v>6.7941871846343913E-2</v>
      </c>
      <c r="AC46" s="136">
        <v>4.1590136240377993E-3</v>
      </c>
      <c r="AD46" s="136">
        <v>3.1302759406087004E-3</v>
      </c>
      <c r="AE46" s="137"/>
      <c r="AF46" s="138">
        <v>8.316546537999999</v>
      </c>
      <c r="AG46" s="138">
        <v>18.374355000000005</v>
      </c>
      <c r="AH46" s="138">
        <v>1517.2526079778004</v>
      </c>
      <c r="AI46" s="138">
        <v>3328.1281827400007</v>
      </c>
      <c r="AJ46" s="138" t="s">
        <v>392</v>
      </c>
      <c r="AK46" s="138" t="s">
        <v>385</v>
      </c>
      <c r="AL46" s="147" t="s">
        <v>49</v>
      </c>
    </row>
    <row r="47" spans="1:38" s="2" customFormat="1" ht="26.25" customHeight="1" thickBot="1" x14ac:dyDescent="0.25">
      <c r="A47" s="63" t="s">
        <v>70</v>
      </c>
      <c r="B47" s="63" t="s">
        <v>117</v>
      </c>
      <c r="C47" s="64" t="s">
        <v>118</v>
      </c>
      <c r="D47" s="65"/>
      <c r="E47" s="136">
        <v>5.0246571240874283E-2</v>
      </c>
      <c r="F47" s="136">
        <v>2.8762679581972362E-4</v>
      </c>
      <c r="G47" s="136">
        <v>2.9291653754184191E-3</v>
      </c>
      <c r="H47" s="136">
        <v>1.7778196991968324E-7</v>
      </c>
      <c r="I47" s="136">
        <v>2.9192477151770258E-4</v>
      </c>
      <c r="J47" s="136">
        <v>2.9192477151770258E-4</v>
      </c>
      <c r="K47" s="136">
        <v>2.9192477151770258E-4</v>
      </c>
      <c r="L47" s="136">
        <v>1.4026032069749917E-4</v>
      </c>
      <c r="M47" s="136">
        <v>2.1878333236399553E-2</v>
      </c>
      <c r="N47" s="136">
        <v>1.598391084287329E-10</v>
      </c>
      <c r="O47" s="136" t="s">
        <v>395</v>
      </c>
      <c r="P47" s="136" t="s">
        <v>395</v>
      </c>
      <c r="Q47" s="136" t="s">
        <v>395</v>
      </c>
      <c r="R47" s="136" t="s">
        <v>395</v>
      </c>
      <c r="S47" s="136" t="s">
        <v>395</v>
      </c>
      <c r="T47" s="136" t="s">
        <v>395</v>
      </c>
      <c r="U47" s="136" t="s">
        <v>395</v>
      </c>
      <c r="V47" s="136" t="s">
        <v>395</v>
      </c>
      <c r="W47" s="136" t="s">
        <v>395</v>
      </c>
      <c r="X47" s="136" t="s">
        <v>395</v>
      </c>
      <c r="Y47" s="136" t="s">
        <v>395</v>
      </c>
      <c r="Z47" s="136" t="s">
        <v>395</v>
      </c>
      <c r="AA47" s="136" t="s">
        <v>395</v>
      </c>
      <c r="AB47" s="136" t="s">
        <v>395</v>
      </c>
      <c r="AC47" s="136" t="s">
        <v>395</v>
      </c>
      <c r="AD47" s="136" t="s">
        <v>395</v>
      </c>
      <c r="AE47" s="137"/>
      <c r="AF47" s="138">
        <v>151.12597744897684</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4.2930000000000001</v>
      </c>
      <c r="G48" s="136" t="s">
        <v>385</v>
      </c>
      <c r="H48" s="136" t="s">
        <v>385</v>
      </c>
      <c r="I48" s="136">
        <v>5.7240000000000006E-2</v>
      </c>
      <c r="J48" s="136">
        <v>0.40068000000000004</v>
      </c>
      <c r="K48" s="136">
        <v>0.84428999999999998</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1.431</v>
      </c>
      <c r="AL48" s="147" t="s">
        <v>400</v>
      </c>
    </row>
    <row r="49" spans="1:38" s="2" customFormat="1" ht="26.25" customHeight="1" thickBot="1" x14ac:dyDescent="0.25">
      <c r="A49" s="63" t="s">
        <v>119</v>
      </c>
      <c r="B49" s="63" t="s">
        <v>122</v>
      </c>
      <c r="C49" s="64" t="s">
        <v>123</v>
      </c>
      <c r="D49" s="65"/>
      <c r="E49" s="136">
        <v>1.1880051100200001E-3</v>
      </c>
      <c r="F49" s="136">
        <v>1.016404371906E-2</v>
      </c>
      <c r="G49" s="136">
        <v>1.05600454224E-3</v>
      </c>
      <c r="H49" s="136">
        <v>4.8840210078600005E-3</v>
      </c>
      <c r="I49" s="136">
        <v>8.0520346345799992E-2</v>
      </c>
      <c r="J49" s="136">
        <v>0.19272082895880002</v>
      </c>
      <c r="K49" s="136">
        <v>0.45804197019659998</v>
      </c>
      <c r="L49" s="136">
        <v>3.9454969709441998E-2</v>
      </c>
      <c r="M49" s="136">
        <v>0.60720261178800006</v>
      </c>
      <c r="N49" s="136">
        <v>0.50160215756399995</v>
      </c>
      <c r="O49" s="136">
        <v>9.2400397446E-3</v>
      </c>
      <c r="P49" s="136">
        <v>1.5840068133600001E-2</v>
      </c>
      <c r="Q49" s="136">
        <v>1.7160073811400001E-2</v>
      </c>
      <c r="R49" s="136">
        <v>0.224400965226</v>
      </c>
      <c r="S49" s="136">
        <v>6.3360272534400006E-2</v>
      </c>
      <c r="T49" s="136">
        <v>0.15840068133599999</v>
      </c>
      <c r="U49" s="136">
        <v>2.1120090844800002E-2</v>
      </c>
      <c r="V49" s="136">
        <v>0.29040124911600002</v>
      </c>
      <c r="W49" s="136">
        <v>3.9600170333999998</v>
      </c>
      <c r="X49" s="136">
        <v>0.21120090844799999</v>
      </c>
      <c r="Y49" s="136">
        <v>0.26400113555999999</v>
      </c>
      <c r="Z49" s="136">
        <v>0.13200056777999999</v>
      </c>
      <c r="AA49" s="136">
        <v>9.240039744600001E-2</v>
      </c>
      <c r="AB49" s="136">
        <v>0.69960300923399998</v>
      </c>
      <c r="AC49" s="136" t="s">
        <v>395</v>
      </c>
      <c r="AD49" s="136" t="s">
        <v>395</v>
      </c>
      <c r="AE49" s="137"/>
      <c r="AF49" s="138" t="s">
        <v>385</v>
      </c>
      <c r="AG49" s="138" t="s">
        <v>385</v>
      </c>
      <c r="AH49" s="138" t="s">
        <v>385</v>
      </c>
      <c r="AI49" s="138" t="s">
        <v>385</v>
      </c>
      <c r="AJ49" s="138" t="s">
        <v>385</v>
      </c>
      <c r="AK49" s="138">
        <v>1.3200056778</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0.50538896999999994</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9.0019720400000001</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2.6055961199999998E-2</v>
      </c>
      <c r="O52" s="136">
        <v>2.6055961199999998E-2</v>
      </c>
      <c r="P52" s="136">
        <v>2.6055961199999998E-2</v>
      </c>
      <c r="Q52" s="136">
        <v>2.6055961199999998E-2</v>
      </c>
      <c r="R52" s="136">
        <v>2.6055961199999998E-2</v>
      </c>
      <c r="S52" s="136">
        <v>2.6055961199999998E-2</v>
      </c>
      <c r="T52" s="136">
        <v>2.6055961199999998E-2</v>
      </c>
      <c r="U52" s="136">
        <v>2.6055961199999998E-2</v>
      </c>
      <c r="V52" s="136">
        <v>2.6055961199999998E-2</v>
      </c>
      <c r="W52" s="136">
        <v>2.9121368399999997E-2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5.1090119999999999</v>
      </c>
      <c r="AL52" s="147" t="s">
        <v>404</v>
      </c>
    </row>
    <row r="53" spans="1:38" s="2" customFormat="1" ht="26.25" customHeight="1" thickBot="1" x14ac:dyDescent="0.25">
      <c r="A53" s="63" t="s">
        <v>119</v>
      </c>
      <c r="B53" s="67" t="s">
        <v>129</v>
      </c>
      <c r="C53" s="69" t="s">
        <v>130</v>
      </c>
      <c r="D53" s="66"/>
      <c r="E53" s="136" t="s">
        <v>385</v>
      </c>
      <c r="F53" s="136">
        <v>5.1259257465504575</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2.5629628732752288</v>
      </c>
      <c r="AL53" s="147" t="s">
        <v>405</v>
      </c>
    </row>
    <row r="54" spans="1:38" s="2" customFormat="1" ht="37.5" customHeight="1" thickBot="1" x14ac:dyDescent="0.25">
      <c r="A54" s="63" t="s">
        <v>119</v>
      </c>
      <c r="B54" s="67" t="s">
        <v>131</v>
      </c>
      <c r="C54" s="69" t="s">
        <v>132</v>
      </c>
      <c r="D54" s="66"/>
      <c r="E54" s="136" t="s">
        <v>385</v>
      </c>
      <c r="F54" s="136">
        <v>0.63708655221139998</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77178.470118999991</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2.7532404999999999E-2</v>
      </c>
      <c r="J57" s="136">
        <v>6.4255734000000009E-2</v>
      </c>
      <c r="K57" s="136">
        <v>0.153089371</v>
      </c>
      <c r="L57" s="136">
        <v>8.2597214999999996E-4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2854.6357899999998</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5.9380700000000012E-4</v>
      </c>
      <c r="J58" s="136">
        <v>7.125658E-3</v>
      </c>
      <c r="K58" s="136">
        <v>5.9380426E-2</v>
      </c>
      <c r="L58" s="136">
        <v>2.7315122000000007E-6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586.04720999999995</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3.0102500000000004E-2</v>
      </c>
      <c r="J59" s="136">
        <v>3.1425685000000002E-2</v>
      </c>
      <c r="K59" s="136">
        <v>3.3079672999999997E-2</v>
      </c>
      <c r="L59" s="136">
        <v>1.8663550000000002E-5</v>
      </c>
      <c r="M59" s="136" t="s">
        <v>394</v>
      </c>
      <c r="N59" s="136">
        <v>0.37047499999999994</v>
      </c>
      <c r="O59" s="136">
        <v>1.533E-2</v>
      </c>
      <c r="P59" s="136">
        <v>9.3674685900000006E-4</v>
      </c>
      <c r="Q59" s="136">
        <v>3.7047499999999997E-2</v>
      </c>
      <c r="R59" s="136">
        <v>4.7267499999999997E-2</v>
      </c>
      <c r="S59" s="136">
        <v>2.1857426710000004E-3</v>
      </c>
      <c r="T59" s="136">
        <v>3.066E-2</v>
      </c>
      <c r="U59" s="136">
        <v>0.19162499999999999</v>
      </c>
      <c r="V59" s="136">
        <v>0.11553211261000002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312.24895300000003</v>
      </c>
      <c r="AL59" s="147" t="s">
        <v>410</v>
      </c>
    </row>
    <row r="60" spans="1:38" s="2" customFormat="1" ht="26.25" customHeight="1" thickBot="1" x14ac:dyDescent="0.25">
      <c r="A60" s="63" t="s">
        <v>53</v>
      </c>
      <c r="B60" s="71" t="s">
        <v>142</v>
      </c>
      <c r="C60" s="64" t="s">
        <v>143</v>
      </c>
      <c r="D60" s="110"/>
      <c r="E60" s="136">
        <v>3.0261555999999998E-2</v>
      </c>
      <c r="F60" s="136">
        <v>8.5864500000000022E-4</v>
      </c>
      <c r="G60" s="136">
        <v>6.2301070000000004E-3</v>
      </c>
      <c r="H60" s="136" t="s">
        <v>385</v>
      </c>
      <c r="I60" s="136">
        <v>2.0160859999999998E-3</v>
      </c>
      <c r="J60" s="136">
        <v>2.4193067000000019E-2</v>
      </c>
      <c r="K60" s="136">
        <v>0.20196668000000001</v>
      </c>
      <c r="L60" s="136" t="s">
        <v>385</v>
      </c>
      <c r="M60" s="136">
        <v>3.8206139E-2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104.25049028620001</v>
      </c>
      <c r="AG60" s="138">
        <v>23.353200000000001</v>
      </c>
      <c r="AH60" s="138">
        <v>186.87568700700001</v>
      </c>
      <c r="AI60" s="138">
        <v>3.3930000000000002E-2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8.8315464600767377E-2</v>
      </c>
      <c r="J61" s="136">
        <v>0.88315464600767368</v>
      </c>
      <c r="K61" s="136">
        <v>2.9481990952476176</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3.4889999999999999</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0.26358476200000003</v>
      </c>
      <c r="F63" s="136">
        <v>0.12829377399999997</v>
      </c>
      <c r="G63" s="136">
        <v>0.420840041</v>
      </c>
      <c r="H63" s="136">
        <v>2.2004840000000001E-2</v>
      </c>
      <c r="I63" s="136">
        <v>9.794769999999996E-3</v>
      </c>
      <c r="J63" s="136">
        <v>1.6161123999999995E-2</v>
      </c>
      <c r="K63" s="136">
        <v>6.8181493999999995E-2</v>
      </c>
      <c r="L63" s="136" t="s">
        <v>395</v>
      </c>
      <c r="M63" s="136">
        <v>0.73889481199999996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5.1444581329999988</v>
      </c>
      <c r="AG63" s="138">
        <v>499.89974238259998</v>
      </c>
      <c r="AH63" s="138">
        <v>801.80723425159999</v>
      </c>
      <c r="AI63" s="138">
        <v>0.31509999999999999</v>
      </c>
      <c r="AJ63" s="138" t="s">
        <v>385</v>
      </c>
      <c r="AK63" s="138" t="s">
        <v>385</v>
      </c>
      <c r="AL63" s="147" t="s">
        <v>402</v>
      </c>
    </row>
    <row r="64" spans="1:38" s="2" customFormat="1" ht="26.25" customHeight="1" thickBot="1" x14ac:dyDescent="0.25">
      <c r="A64" s="63" t="s">
        <v>53</v>
      </c>
      <c r="B64" s="71" t="s">
        <v>150</v>
      </c>
      <c r="C64" s="64" t="s">
        <v>151</v>
      </c>
      <c r="D64" s="65"/>
      <c r="E64" s="136">
        <v>0.14485266300000002</v>
      </c>
      <c r="F64" s="136">
        <v>2.2413070000000001E-3</v>
      </c>
      <c r="G64" s="136">
        <v>7.9452500000000003E-4</v>
      </c>
      <c r="H64" s="136">
        <v>4.9195400000000009E-3</v>
      </c>
      <c r="I64" s="136">
        <v>2.3835799999999997E-3</v>
      </c>
      <c r="J64" s="136">
        <v>3.9726340000000001E-3</v>
      </c>
      <c r="K64" s="136">
        <v>6.6210549999999998E-3</v>
      </c>
      <c r="L64" s="136" t="s">
        <v>385</v>
      </c>
      <c r="M64" s="136">
        <v>4.8992047999999996E-2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v>9.5951000000000001E-4</v>
      </c>
      <c r="AG64" s="138" t="s">
        <v>392</v>
      </c>
      <c r="AH64" s="138">
        <v>3044.1022094140003</v>
      </c>
      <c r="AI64" s="138" t="s">
        <v>392</v>
      </c>
      <c r="AJ64" s="138" t="s">
        <v>392</v>
      </c>
      <c r="AK64" s="138">
        <v>491.95400000000001</v>
      </c>
      <c r="AL64" s="147" t="s">
        <v>414</v>
      </c>
    </row>
    <row r="65" spans="1:38" s="2" customFormat="1" ht="26.25" customHeight="1" thickBot="1" x14ac:dyDescent="0.25">
      <c r="A65" s="63" t="s">
        <v>53</v>
      </c>
      <c r="B65" s="67" t="s">
        <v>152</v>
      </c>
      <c r="C65" s="64" t="s">
        <v>153</v>
      </c>
      <c r="D65" s="65"/>
      <c r="E65" s="136">
        <v>0.367339786</v>
      </c>
      <c r="F65" s="136" t="s">
        <v>385</v>
      </c>
      <c r="G65" s="136" t="s">
        <v>385</v>
      </c>
      <c r="H65" s="136">
        <v>1.022394E-3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2.13525E-3</v>
      </c>
      <c r="AG65" s="138" t="s">
        <v>392</v>
      </c>
      <c r="AH65" s="138" t="s">
        <v>392</v>
      </c>
      <c r="AI65" s="138" t="s">
        <v>392</v>
      </c>
      <c r="AJ65" s="138" t="s">
        <v>392</v>
      </c>
      <c r="AK65" s="138">
        <v>528.70600000000002</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5.9954172999999999E-2</v>
      </c>
      <c r="F67" s="136">
        <v>1.88591E-4</v>
      </c>
      <c r="G67" s="136">
        <v>8.2667309999999994E-3</v>
      </c>
      <c r="H67" s="136" t="s">
        <v>385</v>
      </c>
      <c r="I67" s="136">
        <v>7.6748037999999991E-2</v>
      </c>
      <c r="J67" s="136">
        <v>0.12791339499999999</v>
      </c>
      <c r="K67" s="136">
        <v>0.21318899699999999</v>
      </c>
      <c r="L67" s="136" t="s">
        <v>395</v>
      </c>
      <c r="M67" s="136">
        <v>0.168761516</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307.94471688300001</v>
      </c>
      <c r="AI67" s="138" t="s">
        <v>392</v>
      </c>
      <c r="AJ67" s="138" t="s">
        <v>392</v>
      </c>
      <c r="AK67" s="138">
        <v>69.709550000000007</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0.50716932100000001</v>
      </c>
      <c r="F70" s="136">
        <v>0.45042684118920989</v>
      </c>
      <c r="G70" s="136">
        <v>1.323600028</v>
      </c>
      <c r="H70" s="136">
        <v>0.13409698599999997</v>
      </c>
      <c r="I70" s="136">
        <v>5.4991108000000004E-2</v>
      </c>
      <c r="J70" s="136">
        <v>9.0327265999999989E-2</v>
      </c>
      <c r="K70" s="136">
        <v>0.14745897600000002</v>
      </c>
      <c r="L70" s="136">
        <v>9.8983994400000008E-4</v>
      </c>
      <c r="M70" s="136">
        <v>0.80673633600000005</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6439.2417166087007</v>
      </c>
      <c r="AG70" s="138" t="s">
        <v>392</v>
      </c>
      <c r="AH70" s="138">
        <v>3142.5008842493999</v>
      </c>
      <c r="AI70" s="138">
        <v>0.26400000000000001</v>
      </c>
      <c r="AJ70" s="138">
        <v>17.853983146000001</v>
      </c>
      <c r="AK70" s="138" t="s">
        <v>385</v>
      </c>
      <c r="AL70" s="147" t="s">
        <v>402</v>
      </c>
    </row>
    <row r="71" spans="1:38" s="2" customFormat="1" ht="26.25" customHeight="1" thickBot="1" x14ac:dyDescent="0.25">
      <c r="A71" s="63" t="s">
        <v>53</v>
      </c>
      <c r="B71" s="63" t="s">
        <v>163</v>
      </c>
      <c r="C71" s="64" t="s">
        <v>164</v>
      </c>
      <c r="D71" s="70"/>
      <c r="E71" s="136">
        <v>1.5803200000000001E-4</v>
      </c>
      <c r="F71" s="136">
        <v>1.4920743792249993</v>
      </c>
      <c r="G71" s="136">
        <v>2.5899999999999998E-6</v>
      </c>
      <c r="H71" s="136" t="s">
        <v>392</v>
      </c>
      <c r="I71" s="136">
        <v>6.8808000000000009E-5</v>
      </c>
      <c r="J71" s="136">
        <v>8.6228000000000002E-5</v>
      </c>
      <c r="K71" s="136">
        <v>8.7099000000000001E-5</v>
      </c>
      <c r="L71" s="136" t="s">
        <v>395</v>
      </c>
      <c r="M71" s="136">
        <v>8.4682699999999997E-4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6.493287500000001</v>
      </c>
      <c r="AI71" s="138" t="s">
        <v>392</v>
      </c>
      <c r="AJ71" s="138" t="s">
        <v>392</v>
      </c>
      <c r="AK71" s="138" t="s">
        <v>385</v>
      </c>
      <c r="AL71" s="147" t="s">
        <v>402</v>
      </c>
    </row>
    <row r="72" spans="1:38" s="2" customFormat="1" ht="26.25" customHeight="1" thickBot="1" x14ac:dyDescent="0.25">
      <c r="A72" s="63" t="s">
        <v>53</v>
      </c>
      <c r="B72" s="63" t="s">
        <v>165</v>
      </c>
      <c r="C72" s="64" t="s">
        <v>166</v>
      </c>
      <c r="D72" s="65"/>
      <c r="E72" s="136">
        <v>2.3249546699999999</v>
      </c>
      <c r="F72" s="136">
        <v>0.35802648699999995</v>
      </c>
      <c r="G72" s="136">
        <v>2.9195479949999998</v>
      </c>
      <c r="H72" s="136">
        <v>2.7149999999999998E-6</v>
      </c>
      <c r="I72" s="136">
        <v>7.8817471E-2</v>
      </c>
      <c r="J72" s="136">
        <v>0.13371149900000001</v>
      </c>
      <c r="K72" s="136">
        <v>0.67370253499999999</v>
      </c>
      <c r="L72" s="136">
        <v>2.837428956E-4</v>
      </c>
      <c r="M72" s="136">
        <v>52.222446198999997</v>
      </c>
      <c r="N72" s="136">
        <v>3.3818489929500002</v>
      </c>
      <c r="O72" s="136">
        <v>6.0746512773000007E-2</v>
      </c>
      <c r="P72" s="136">
        <v>3.6295753834000001E-2</v>
      </c>
      <c r="Q72" s="136">
        <v>0.32558212982000007</v>
      </c>
      <c r="R72" s="136">
        <v>0.29982733651300003</v>
      </c>
      <c r="S72" s="136">
        <v>0.23058737940000001</v>
      </c>
      <c r="T72" s="136">
        <v>0.13375607475499998</v>
      </c>
      <c r="U72" s="136">
        <v>8.0195072029999995E-2</v>
      </c>
      <c r="V72" s="136">
        <v>5.4627122487300017</v>
      </c>
      <c r="W72" s="136">
        <v>31.2261230469</v>
      </c>
      <c r="X72" s="136" t="s">
        <v>395</v>
      </c>
      <c r="Y72" s="136" t="s">
        <v>395</v>
      </c>
      <c r="Z72" s="136" t="s">
        <v>395</v>
      </c>
      <c r="AA72" s="136" t="s">
        <v>395</v>
      </c>
      <c r="AB72" s="136">
        <v>9.5202429818000009</v>
      </c>
      <c r="AC72" s="136">
        <v>0.104043</v>
      </c>
      <c r="AD72" s="136">
        <v>18.120520175000003</v>
      </c>
      <c r="AE72" s="137"/>
      <c r="AF72" s="138" t="s">
        <v>392</v>
      </c>
      <c r="AG72" s="138">
        <v>60583.834610730402</v>
      </c>
      <c r="AH72" s="138">
        <v>3719.9432159970002</v>
      </c>
      <c r="AI72" s="138" t="s">
        <v>392</v>
      </c>
      <c r="AJ72" s="138" t="s">
        <v>392</v>
      </c>
      <c r="AK72" s="138">
        <v>3938.80647</v>
      </c>
      <c r="AL72" s="147" t="s">
        <v>420</v>
      </c>
    </row>
    <row r="73" spans="1:38" s="2" customFormat="1" ht="26.25" customHeight="1" thickBot="1" x14ac:dyDescent="0.25">
      <c r="A73" s="63" t="s">
        <v>53</v>
      </c>
      <c r="B73" s="63" t="s">
        <v>167</v>
      </c>
      <c r="C73" s="64" t="s">
        <v>168</v>
      </c>
      <c r="D73" s="65"/>
      <c r="E73" s="136">
        <v>8.0853979999999988E-3</v>
      </c>
      <c r="F73" s="136">
        <v>1.4330405999999999E-2</v>
      </c>
      <c r="G73" s="136">
        <v>1.9477982000000001E-2</v>
      </c>
      <c r="H73" s="136">
        <v>3.4209999999999999E-6</v>
      </c>
      <c r="I73" s="136">
        <v>1.1518709999999998E-2</v>
      </c>
      <c r="J73" s="136">
        <v>1.4601181999999997E-2</v>
      </c>
      <c r="K73" s="136">
        <v>1.6223534999999997E-2</v>
      </c>
      <c r="L73" s="136">
        <v>1.1518709999999998E-3</v>
      </c>
      <c r="M73" s="136">
        <v>9.0718438000000012E-2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162.28499740000001</v>
      </c>
      <c r="AH73" s="138">
        <v>15.485542645999999</v>
      </c>
      <c r="AI73" s="138" t="s">
        <v>392</v>
      </c>
      <c r="AJ73" s="138" t="s">
        <v>392</v>
      </c>
      <c r="AK73" s="138">
        <v>105.518</v>
      </c>
      <c r="AL73" s="147" t="s">
        <v>421</v>
      </c>
    </row>
    <row r="74" spans="1:38" s="2" customFormat="1" ht="26.25" customHeight="1" thickBot="1" x14ac:dyDescent="0.25">
      <c r="A74" s="63" t="s">
        <v>53</v>
      </c>
      <c r="B74" s="63" t="s">
        <v>169</v>
      </c>
      <c r="C74" s="64" t="s">
        <v>170</v>
      </c>
      <c r="D74" s="65"/>
      <c r="E74" s="136">
        <v>0.49743298600000002</v>
      </c>
      <c r="F74" s="136">
        <v>4.5279039999999993E-2</v>
      </c>
      <c r="G74" s="136">
        <v>2.0393838459999998</v>
      </c>
      <c r="H74" s="136" t="s">
        <v>395</v>
      </c>
      <c r="I74" s="136">
        <v>0.11748982200000001</v>
      </c>
      <c r="J74" s="136">
        <v>0.13181784600000002</v>
      </c>
      <c r="K74" s="136">
        <v>0.14328026900000002</v>
      </c>
      <c r="L74" s="136">
        <v>2.702265906E-3</v>
      </c>
      <c r="M74" s="136">
        <v>15.5812408579999</v>
      </c>
      <c r="N74" s="136" t="s">
        <v>395</v>
      </c>
      <c r="O74" s="136" t="s">
        <v>395</v>
      </c>
      <c r="P74" s="136" t="s">
        <v>395</v>
      </c>
      <c r="Q74" s="136" t="s">
        <v>395</v>
      </c>
      <c r="R74" s="136" t="s">
        <v>395</v>
      </c>
      <c r="S74" s="136" t="s">
        <v>395</v>
      </c>
      <c r="T74" s="136" t="s">
        <v>395</v>
      </c>
      <c r="U74" s="136" t="s">
        <v>395</v>
      </c>
      <c r="V74" s="136" t="s">
        <v>395</v>
      </c>
      <c r="W74" s="136" t="s">
        <v>395</v>
      </c>
      <c r="X74" s="136">
        <v>1.2235611500000004E-2</v>
      </c>
      <c r="Y74" s="136">
        <v>3.4958890000000003E-3</v>
      </c>
      <c r="Z74" s="136">
        <v>3.4958890000000003E-3</v>
      </c>
      <c r="AA74" s="136">
        <v>1.7479445000000001E-3</v>
      </c>
      <c r="AB74" s="136">
        <v>2.0975334000000005E-2</v>
      </c>
      <c r="AC74" s="136" t="s">
        <v>395</v>
      </c>
      <c r="AD74" s="136" t="s">
        <v>385</v>
      </c>
      <c r="AE74" s="137"/>
      <c r="AF74" s="138">
        <v>1.7849999999999998E-2</v>
      </c>
      <c r="AG74" s="138" t="s">
        <v>392</v>
      </c>
      <c r="AH74" s="138">
        <v>4425.8097823580001</v>
      </c>
      <c r="AI74" s="138">
        <v>9.9999999999999995E-7</v>
      </c>
      <c r="AJ74" s="138">
        <v>7.9999999999999996E-7</v>
      </c>
      <c r="AK74" s="138">
        <v>174.79445000000001</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v>7.5619099999999998E-3</v>
      </c>
      <c r="F76" s="136">
        <v>4.5085599999999997E-4</v>
      </c>
      <c r="G76" s="136">
        <v>6.2108263999999996E-2</v>
      </c>
      <c r="H76" s="136" t="s">
        <v>395</v>
      </c>
      <c r="I76" s="136">
        <v>1.1857200407308E-4</v>
      </c>
      <c r="J76" s="136">
        <v>4.7428774123575804E-4</v>
      </c>
      <c r="K76" s="136">
        <v>1.185717E-3</v>
      </c>
      <c r="L76" s="136" t="s">
        <v>395</v>
      </c>
      <c r="M76" s="136">
        <v>2.041944E-3</v>
      </c>
      <c r="N76" s="136">
        <v>7.2600000000000016E-5</v>
      </c>
      <c r="O76" s="136">
        <v>3.3000000000000006E-6</v>
      </c>
      <c r="P76" s="136">
        <v>6.6000000000000012E-6</v>
      </c>
      <c r="Q76" s="136">
        <v>1.98E-5</v>
      </c>
      <c r="R76" s="136" t="s">
        <v>395</v>
      </c>
      <c r="S76" s="136" t="s">
        <v>395</v>
      </c>
      <c r="T76" s="136" t="s">
        <v>395</v>
      </c>
      <c r="U76" s="136" t="s">
        <v>395</v>
      </c>
      <c r="V76" s="136">
        <v>3.3000000000000006E-6</v>
      </c>
      <c r="W76" s="136">
        <v>2.1120000000000004E-4</v>
      </c>
      <c r="X76" s="136" t="s">
        <v>395</v>
      </c>
      <c r="Y76" s="136" t="s">
        <v>395</v>
      </c>
      <c r="Z76" s="136" t="s">
        <v>395</v>
      </c>
      <c r="AA76" s="136" t="s">
        <v>395</v>
      </c>
      <c r="AB76" s="136" t="s">
        <v>395</v>
      </c>
      <c r="AC76" s="136" t="s">
        <v>395</v>
      </c>
      <c r="AD76" s="136">
        <v>1.716E-7</v>
      </c>
      <c r="AE76" s="137"/>
      <c r="AF76" s="138" t="s">
        <v>392</v>
      </c>
      <c r="AG76" s="138" t="s">
        <v>392</v>
      </c>
      <c r="AH76" s="138">
        <v>29.272487228999999</v>
      </c>
      <c r="AI76" s="138" t="s">
        <v>392</v>
      </c>
      <c r="AJ76" s="138" t="s">
        <v>392</v>
      </c>
      <c r="AK76" s="138">
        <v>6.6000000000000003E-2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4.4941749999999996E-2</v>
      </c>
      <c r="F78" s="136">
        <v>9.378572E-3</v>
      </c>
      <c r="G78" s="136">
        <v>2.3116052000000002E-2</v>
      </c>
      <c r="H78" s="136" t="s">
        <v>395</v>
      </c>
      <c r="I78" s="136">
        <v>1.1974750000000001E-3</v>
      </c>
      <c r="J78" s="136">
        <v>1.5179270000000001E-3</v>
      </c>
      <c r="K78" s="136">
        <v>1.686585E-3</v>
      </c>
      <c r="L78" s="136">
        <v>1.1974750000000001E-6</v>
      </c>
      <c r="M78" s="136">
        <v>1.0432008690000001</v>
      </c>
      <c r="N78" s="136">
        <v>2.1891911999997592E-4</v>
      </c>
      <c r="O78" s="136">
        <v>8.484093734235673E-4</v>
      </c>
      <c r="P78" s="136">
        <v>2.0979749000000002E-3</v>
      </c>
      <c r="Q78" s="136" t="s">
        <v>392</v>
      </c>
      <c r="R78" s="136">
        <v>1.4594608</v>
      </c>
      <c r="S78" s="136">
        <v>0.10275890187041505</v>
      </c>
      <c r="T78" s="136">
        <v>1.1858118999998695E-6</v>
      </c>
      <c r="U78" s="136" t="s">
        <v>395</v>
      </c>
      <c r="V78" s="136" t="s">
        <v>395</v>
      </c>
      <c r="W78" s="136">
        <v>4.1047335</v>
      </c>
      <c r="X78" s="136" t="s">
        <v>395</v>
      </c>
      <c r="Y78" s="136" t="s">
        <v>395</v>
      </c>
      <c r="Z78" s="136" t="s">
        <v>395</v>
      </c>
      <c r="AA78" s="136" t="s">
        <v>395</v>
      </c>
      <c r="AB78" s="136" t="s">
        <v>395</v>
      </c>
      <c r="AC78" s="136" t="s">
        <v>395</v>
      </c>
      <c r="AD78" s="136">
        <v>3.3750031000000008E-4</v>
      </c>
      <c r="AE78" s="137"/>
      <c r="AF78" s="138" t="s">
        <v>392</v>
      </c>
      <c r="AG78" s="138">
        <v>73.171217499999997</v>
      </c>
      <c r="AH78" s="138">
        <v>265.45590175500007</v>
      </c>
      <c r="AI78" s="138" t="s">
        <v>392</v>
      </c>
      <c r="AJ78" s="138" t="s">
        <v>392</v>
      </c>
      <c r="AK78" s="138">
        <v>91.216300000000004</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1.508489349</v>
      </c>
      <c r="F80" s="136">
        <v>0.2332329661743</v>
      </c>
      <c r="G80" s="136">
        <v>0.86955990699999997</v>
      </c>
      <c r="H80" s="136">
        <v>4.038940999999999E-3</v>
      </c>
      <c r="I80" s="136">
        <v>5.3716534000000093E-2</v>
      </c>
      <c r="J80" s="136">
        <v>6.7230988000000075E-2</v>
      </c>
      <c r="K80" s="136">
        <v>9.6915441000000005E-2</v>
      </c>
      <c r="L80" s="136" t="s">
        <v>395</v>
      </c>
      <c r="M80" s="136">
        <v>1.8481270890000991</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5.5956976300000009E-4</v>
      </c>
      <c r="AG80" s="138" t="s">
        <v>392</v>
      </c>
      <c r="AH80" s="138">
        <v>4.6216708266145989</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6.1606651267720753</v>
      </c>
      <c r="G82" s="136" t="s">
        <v>385</v>
      </c>
      <c r="H82" s="136" t="s">
        <v>385</v>
      </c>
      <c r="I82" s="136" t="s">
        <v>395</v>
      </c>
      <c r="J82" s="136" t="s">
        <v>385</v>
      </c>
      <c r="K82" s="136" t="s">
        <v>385</v>
      </c>
      <c r="L82" s="136" t="s">
        <v>385</v>
      </c>
      <c r="M82" s="136" t="s">
        <v>385</v>
      </c>
      <c r="N82" s="136" t="s">
        <v>385</v>
      </c>
      <c r="O82" s="136" t="s">
        <v>385</v>
      </c>
      <c r="P82" s="136">
        <v>3.0564088799999996E-2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5457873</v>
      </c>
      <c r="AL82" s="147" t="s">
        <v>431</v>
      </c>
    </row>
    <row r="83" spans="1:38" s="2" customFormat="1" ht="26.25" customHeight="1" thickBot="1" x14ac:dyDescent="0.25">
      <c r="A83" s="63" t="s">
        <v>53</v>
      </c>
      <c r="B83" s="74" t="s">
        <v>188</v>
      </c>
      <c r="C83" s="75" t="s">
        <v>189</v>
      </c>
      <c r="D83" s="65"/>
      <c r="E83" s="136" t="s">
        <v>395</v>
      </c>
      <c r="F83" s="136">
        <v>1.6454823E-2</v>
      </c>
      <c r="G83" s="136" t="s">
        <v>395</v>
      </c>
      <c r="H83" s="136" t="s">
        <v>385</v>
      </c>
      <c r="I83" s="136">
        <v>4.571700000000001E-5</v>
      </c>
      <c r="J83" s="136">
        <v>5.4860199999999992E-4</v>
      </c>
      <c r="K83" s="136">
        <v>4.6268849999999999E-3</v>
      </c>
      <c r="L83" s="136">
        <v>2.6058690000000005E-6</v>
      </c>
      <c r="M83" s="136" t="s">
        <v>395</v>
      </c>
      <c r="N83" s="136" t="s">
        <v>385</v>
      </c>
      <c r="O83" s="136" t="s">
        <v>385</v>
      </c>
      <c r="P83" s="136" t="s">
        <v>385</v>
      </c>
      <c r="Q83" s="136" t="s">
        <v>385</v>
      </c>
      <c r="R83" s="136" t="s">
        <v>385</v>
      </c>
      <c r="S83" s="136" t="s">
        <v>385</v>
      </c>
      <c r="T83" s="136" t="s">
        <v>385</v>
      </c>
      <c r="U83" s="136" t="s">
        <v>385</v>
      </c>
      <c r="V83" s="136" t="s">
        <v>385</v>
      </c>
      <c r="W83" s="136">
        <v>9.2750699999999998E-3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132501</v>
      </c>
      <c r="AL83" s="147" t="s">
        <v>432</v>
      </c>
    </row>
    <row r="84" spans="1:38" s="2" customFormat="1" ht="26.25" customHeight="1" thickBot="1" x14ac:dyDescent="0.25">
      <c r="A84" s="63" t="s">
        <v>53</v>
      </c>
      <c r="B84" s="74" t="s">
        <v>190</v>
      </c>
      <c r="C84" s="75" t="s">
        <v>191</v>
      </c>
      <c r="D84" s="65"/>
      <c r="E84" s="136" t="s">
        <v>395</v>
      </c>
      <c r="F84" s="136">
        <v>1.899829E-3</v>
      </c>
      <c r="G84" s="136" t="s">
        <v>385</v>
      </c>
      <c r="H84" s="136" t="s">
        <v>385</v>
      </c>
      <c r="I84" s="136">
        <v>3.9084699999999999E-4</v>
      </c>
      <c r="J84" s="136">
        <v>4.8979500000000001E-4</v>
      </c>
      <c r="K84" s="136">
        <v>4.9474399999999998E-4</v>
      </c>
      <c r="L84" s="136">
        <v>5.0810109999999994E-6</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63.679000000000002</v>
      </c>
      <c r="AL84" s="147" t="s">
        <v>433</v>
      </c>
    </row>
    <row r="85" spans="1:38" s="2" customFormat="1" ht="26.25" customHeight="1" thickBot="1" x14ac:dyDescent="0.25">
      <c r="A85" s="63" t="s">
        <v>185</v>
      </c>
      <c r="B85" s="69" t="s">
        <v>192</v>
      </c>
      <c r="C85" s="75" t="s">
        <v>373</v>
      </c>
      <c r="D85" s="65"/>
      <c r="E85" s="136" t="s">
        <v>385</v>
      </c>
      <c r="F85" s="136">
        <v>9.334024443116224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91.674661999999998</v>
      </c>
      <c r="AL85" s="147" t="s">
        <v>434</v>
      </c>
    </row>
    <row r="86" spans="1:38" s="2" customFormat="1" ht="26.25" customHeight="1" thickBot="1" x14ac:dyDescent="0.25">
      <c r="A86" s="63" t="s">
        <v>185</v>
      </c>
      <c r="B86" s="69" t="s">
        <v>193</v>
      </c>
      <c r="C86" s="73" t="s">
        <v>194</v>
      </c>
      <c r="D86" s="65"/>
      <c r="E86" s="136" t="s">
        <v>385</v>
      </c>
      <c r="F86" s="136">
        <v>3.8703423749999999</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3.9406583749999999</v>
      </c>
      <c r="AL86" s="147" t="s">
        <v>435</v>
      </c>
    </row>
    <row r="87" spans="1:38" s="2" customFormat="1" ht="26.25" customHeight="1" thickBot="1" x14ac:dyDescent="0.25">
      <c r="A87" s="63" t="s">
        <v>185</v>
      </c>
      <c r="B87" s="69" t="s">
        <v>195</v>
      </c>
      <c r="C87" s="73" t="s">
        <v>196</v>
      </c>
      <c r="D87" s="65"/>
      <c r="E87" s="136" t="s">
        <v>385</v>
      </c>
      <c r="F87" s="136">
        <v>3.3422355000000001E-2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3.6223624999999995E-2</v>
      </c>
      <c r="AL87" s="147" t="s">
        <v>435</v>
      </c>
    </row>
    <row r="88" spans="1:38" s="2" customFormat="1" ht="26.25" customHeight="1" thickBot="1" x14ac:dyDescent="0.25">
      <c r="A88" s="63" t="s">
        <v>185</v>
      </c>
      <c r="B88" s="69" t="s">
        <v>197</v>
      </c>
      <c r="C88" s="73" t="s">
        <v>198</v>
      </c>
      <c r="D88" s="65"/>
      <c r="E88" s="136" t="s">
        <v>395</v>
      </c>
      <c r="F88" s="136">
        <v>0.504390911</v>
      </c>
      <c r="G88" s="136" t="s">
        <v>395</v>
      </c>
      <c r="H88" s="136" t="s">
        <v>395</v>
      </c>
      <c r="I88" s="136" t="s">
        <v>395</v>
      </c>
      <c r="J88" s="136" t="s">
        <v>395</v>
      </c>
      <c r="K88" s="136" t="s">
        <v>395</v>
      </c>
      <c r="L88" s="136" t="s">
        <v>395</v>
      </c>
      <c r="M88" s="136" t="s">
        <v>395</v>
      </c>
      <c r="N88" s="136" t="s">
        <v>395</v>
      </c>
      <c r="O88" s="136">
        <v>6.3679000000000005E-6</v>
      </c>
      <c r="P88" s="136" t="s">
        <v>395</v>
      </c>
      <c r="Q88" s="136">
        <v>3.1839499999999999E-5</v>
      </c>
      <c r="R88" s="136">
        <v>3.8207400000000004E-4</v>
      </c>
      <c r="S88" s="136" t="s">
        <v>395</v>
      </c>
      <c r="T88" s="136">
        <v>3.1839500000000005E-3</v>
      </c>
      <c r="U88" s="136">
        <v>3.1839499999999999E-5</v>
      </c>
      <c r="V88" s="136" t="s">
        <v>395</v>
      </c>
      <c r="W88" s="136" t="s">
        <v>395</v>
      </c>
      <c r="X88" s="136" t="s">
        <v>395</v>
      </c>
      <c r="Y88" s="136" t="s">
        <v>395</v>
      </c>
      <c r="Z88" s="136" t="s">
        <v>395</v>
      </c>
      <c r="AA88" s="136" t="s">
        <v>395</v>
      </c>
      <c r="AB88" s="136">
        <v>0.16238145000000001</v>
      </c>
      <c r="AC88" s="136" t="s">
        <v>395</v>
      </c>
      <c r="AD88" s="136" t="s">
        <v>395</v>
      </c>
      <c r="AE88" s="137"/>
      <c r="AF88" s="138" t="s">
        <v>385</v>
      </c>
      <c r="AG88" s="138" t="s">
        <v>385</v>
      </c>
      <c r="AH88" s="138" t="s">
        <v>385</v>
      </c>
      <c r="AI88" s="138" t="s">
        <v>385</v>
      </c>
      <c r="AJ88" s="138" t="s">
        <v>385</v>
      </c>
      <c r="AK88" s="138">
        <v>9.3844276010000005</v>
      </c>
      <c r="AL88" s="147" t="s">
        <v>435</v>
      </c>
    </row>
    <row r="89" spans="1:38" s="2" customFormat="1" ht="26.25" customHeight="1" thickBot="1" x14ac:dyDescent="0.25">
      <c r="A89" s="63" t="s">
        <v>185</v>
      </c>
      <c r="B89" s="69" t="s">
        <v>199</v>
      </c>
      <c r="C89" s="73" t="s">
        <v>200</v>
      </c>
      <c r="D89" s="65"/>
      <c r="E89" s="136" t="s">
        <v>385</v>
      </c>
      <c r="F89" s="136">
        <v>0.36231305299999989</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5.1556389999999999</v>
      </c>
      <c r="AL89" s="147" t="s">
        <v>435</v>
      </c>
    </row>
    <row r="90" spans="1:38" s="7" customFormat="1" ht="26.25" customHeight="1" thickBot="1" x14ac:dyDescent="0.25">
      <c r="A90" s="63" t="s">
        <v>185</v>
      </c>
      <c r="B90" s="69" t="s">
        <v>201</v>
      </c>
      <c r="C90" s="73" t="s">
        <v>202</v>
      </c>
      <c r="D90" s="65"/>
      <c r="E90" s="136" t="s">
        <v>395</v>
      </c>
      <c r="F90" s="136">
        <v>0.263488</v>
      </c>
      <c r="G90" s="136">
        <v>2.2397767333006635E-2</v>
      </c>
      <c r="H90" s="136" t="s">
        <v>395</v>
      </c>
      <c r="I90" s="136" t="s">
        <v>395</v>
      </c>
      <c r="J90" s="136" t="s">
        <v>395</v>
      </c>
      <c r="K90" s="136" t="s">
        <v>395</v>
      </c>
      <c r="L90" s="136" t="s">
        <v>395</v>
      </c>
      <c r="M90" s="136" t="s">
        <v>395</v>
      </c>
      <c r="N90" s="136">
        <v>3.6012488789112902E-4</v>
      </c>
      <c r="O90" s="136">
        <v>5.1142735815094397E-4</v>
      </c>
      <c r="P90" s="136">
        <v>2.6384149772579277E-4</v>
      </c>
      <c r="Q90" s="136">
        <v>5.7394904007648741E-4</v>
      </c>
      <c r="R90" s="136">
        <v>3.6262575516815115E-4</v>
      </c>
      <c r="S90" s="136">
        <v>2.4258412587110809E-4</v>
      </c>
      <c r="T90" s="136">
        <v>2.6509193136430351E-4</v>
      </c>
      <c r="U90" s="136">
        <v>1.8506417849960808E-4</v>
      </c>
      <c r="V90" s="136">
        <v>6.960763926825666</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0.95600500000000022</v>
      </c>
      <c r="AL90" s="145" t="s">
        <v>435</v>
      </c>
    </row>
    <row r="91" spans="1:38" s="2" customFormat="1" ht="26.25" customHeight="1" thickBot="1" x14ac:dyDescent="0.25">
      <c r="A91" s="63" t="s">
        <v>185</v>
      </c>
      <c r="B91" s="67" t="s">
        <v>374</v>
      </c>
      <c r="C91" s="69" t="s">
        <v>203</v>
      </c>
      <c r="D91" s="65"/>
      <c r="E91" s="136">
        <v>1.7241837039999996E-2</v>
      </c>
      <c r="F91" s="136">
        <v>4.5720764759999984E-2</v>
      </c>
      <c r="G91" s="136">
        <v>2.7673286800000002E-3</v>
      </c>
      <c r="H91" s="136">
        <v>3.920272184999999E-2</v>
      </c>
      <c r="I91" s="136">
        <v>0.25510144738795987</v>
      </c>
      <c r="J91" s="136">
        <v>0.25514541309327987</v>
      </c>
      <c r="K91" s="136">
        <v>0.25515449396321987</v>
      </c>
      <c r="L91" s="136">
        <v>0.11477423384999995</v>
      </c>
      <c r="M91" s="136">
        <v>0.5270505769999998</v>
      </c>
      <c r="N91" s="136">
        <v>0.71840585600000006</v>
      </c>
      <c r="O91" s="136">
        <v>5.2366944919999985E-2</v>
      </c>
      <c r="P91" s="136">
        <v>5.2231038000000006E-5</v>
      </c>
      <c r="Q91" s="136">
        <v>1.2187242200000002E-3</v>
      </c>
      <c r="R91" s="136">
        <v>1.4294810400000002E-2</v>
      </c>
      <c r="S91" s="136">
        <v>0.45786306659999998</v>
      </c>
      <c r="T91" s="136">
        <v>5.2995405299999992E-2</v>
      </c>
      <c r="U91" s="136" t="s">
        <v>395</v>
      </c>
      <c r="V91" s="136">
        <v>0.26375222530000003</v>
      </c>
      <c r="W91" s="136">
        <v>9.4464389999999966E-4</v>
      </c>
      <c r="X91" s="136">
        <v>1.0485547289999996E-3</v>
      </c>
      <c r="Y91" s="136">
        <v>4.2508975499999977E-4</v>
      </c>
      <c r="Z91" s="136">
        <v>4.2508975499999977E-4</v>
      </c>
      <c r="AA91" s="136">
        <v>4.2508975499999977E-4</v>
      </c>
      <c r="AB91" s="136">
        <v>2.3238239939999991E-3</v>
      </c>
      <c r="AC91" s="136" t="s">
        <v>395</v>
      </c>
      <c r="AD91" s="136" t="s">
        <v>395</v>
      </c>
      <c r="AE91" s="137"/>
      <c r="AF91" s="138" t="s">
        <v>392</v>
      </c>
      <c r="AG91" s="138" t="s">
        <v>392</v>
      </c>
      <c r="AH91" s="138" t="s">
        <v>392</v>
      </c>
      <c r="AI91" s="138" t="s">
        <v>392</v>
      </c>
      <c r="AJ91" s="138" t="s">
        <v>392</v>
      </c>
      <c r="AK91" s="138">
        <v>10.362772999999997</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6.7417990000000006E-3</v>
      </c>
      <c r="J92" s="136">
        <v>2.4115086000000001E-2</v>
      </c>
      <c r="K92" s="136">
        <v>5.8349065999999998E-2</v>
      </c>
      <c r="L92" s="136">
        <v>1.75286774E-4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636.43599999999992</v>
      </c>
      <c r="AL92" s="147" t="s">
        <v>428</v>
      </c>
    </row>
    <row r="93" spans="1:38" s="2" customFormat="1" ht="26.25" customHeight="1" thickBot="1" x14ac:dyDescent="0.25">
      <c r="A93" s="63" t="s">
        <v>53</v>
      </c>
      <c r="B93" s="67" t="s">
        <v>206</v>
      </c>
      <c r="C93" s="64" t="s">
        <v>375</v>
      </c>
      <c r="D93" s="70"/>
      <c r="E93" s="136" t="s">
        <v>385</v>
      </c>
      <c r="F93" s="136">
        <v>2.4828634274125001</v>
      </c>
      <c r="G93" s="136" t="s">
        <v>385</v>
      </c>
      <c r="H93" s="136" t="s">
        <v>385</v>
      </c>
      <c r="I93" s="136">
        <v>1.5920280000000001E-3</v>
      </c>
      <c r="J93" s="136">
        <v>6.3681110000000001E-3</v>
      </c>
      <c r="K93" s="136">
        <v>1.9939481000000002E-2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745.08698849999996</v>
      </c>
      <c r="AL93" s="147" t="s">
        <v>429</v>
      </c>
    </row>
    <row r="94" spans="1:38" s="2" customFormat="1" ht="26.25" customHeight="1" thickBot="1" x14ac:dyDescent="0.25">
      <c r="A94" s="63" t="s">
        <v>53</v>
      </c>
      <c r="B94" s="76" t="s">
        <v>376</v>
      </c>
      <c r="C94" s="64" t="s">
        <v>207</v>
      </c>
      <c r="D94" s="65"/>
      <c r="E94" s="136">
        <v>2.09684E-3</v>
      </c>
      <c r="F94" s="136">
        <v>2.7539677000000005E-2</v>
      </c>
      <c r="G94" s="136">
        <v>3.0355199999999999E-3</v>
      </c>
      <c r="H94" s="136">
        <v>1.5000000000000002E-8</v>
      </c>
      <c r="I94" s="136">
        <v>1.1289519999999999E-3</v>
      </c>
      <c r="J94" s="136">
        <v>3.2636629999999995E-3</v>
      </c>
      <c r="K94" s="136">
        <v>7.5633000000000002E-3</v>
      </c>
      <c r="L94" s="136" t="s">
        <v>395</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0.34452465399999999</v>
      </c>
      <c r="F95" s="136">
        <v>0.568124238</v>
      </c>
      <c r="G95" s="136">
        <v>5.3752000000000003E-5</v>
      </c>
      <c r="H95" s="136">
        <v>8.2379250000000001E-3</v>
      </c>
      <c r="I95" s="136">
        <v>3.9940639999999994E-3</v>
      </c>
      <c r="J95" s="136">
        <v>1.5976274999999998E-2</v>
      </c>
      <c r="K95" s="136">
        <v>3.9940703000000001E-2</v>
      </c>
      <c r="L95" s="136" t="s">
        <v>395</v>
      </c>
      <c r="M95" s="136">
        <v>0.34477368899999999</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1.0389006200000001E-4</v>
      </c>
      <c r="AG95" s="138" t="s">
        <v>392</v>
      </c>
      <c r="AH95" s="138">
        <v>0.38415874582799997</v>
      </c>
      <c r="AI95" s="138">
        <v>0.73558296700000003</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5.4541470000000002E-2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0.54541470000000003</v>
      </c>
      <c r="AE97" s="137"/>
      <c r="AF97" s="138" t="s">
        <v>385</v>
      </c>
      <c r="AG97" s="138" t="s">
        <v>385</v>
      </c>
      <c r="AH97" s="138" t="s">
        <v>385</v>
      </c>
      <c r="AI97" s="138" t="s">
        <v>385</v>
      </c>
      <c r="AJ97" s="138" t="s">
        <v>385</v>
      </c>
      <c r="AK97" s="138">
        <v>5454147</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4.2179697344884852E-2</v>
      </c>
      <c r="F99" s="139">
        <v>2.5785858421038359</v>
      </c>
      <c r="G99" s="139" t="s">
        <v>385</v>
      </c>
      <c r="H99" s="139">
        <v>1.079174532366425</v>
      </c>
      <c r="I99" s="139">
        <v>3.0393153972602741E-2</v>
      </c>
      <c r="J99" s="139">
        <v>4.6701675616438364E-2</v>
      </c>
      <c r="K99" s="139">
        <v>0.10229890849315068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125848</v>
      </c>
      <c r="AL99" s="148" t="s">
        <v>391</v>
      </c>
    </row>
    <row r="100" spans="1:38" s="2" customFormat="1" ht="26.25" customHeight="1" thickBot="1" x14ac:dyDescent="0.25">
      <c r="A100" s="63" t="s">
        <v>216</v>
      </c>
      <c r="B100" s="63" t="s">
        <v>218</v>
      </c>
      <c r="C100" s="64" t="s">
        <v>378</v>
      </c>
      <c r="D100" s="77"/>
      <c r="E100" s="139">
        <v>4.3931216604213202E-2</v>
      </c>
      <c r="F100" s="139">
        <v>2.4461495747032478</v>
      </c>
      <c r="G100" s="139" t="s">
        <v>385</v>
      </c>
      <c r="H100" s="139">
        <v>1.1238907436167389</v>
      </c>
      <c r="I100" s="139">
        <v>3.4605074794520546E-2</v>
      </c>
      <c r="J100" s="139">
        <v>5.2241379863013693E-2</v>
      </c>
      <c r="K100" s="139">
        <v>0.1138356834246575</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306405</v>
      </c>
      <c r="AL100" s="148" t="s">
        <v>391</v>
      </c>
    </row>
    <row r="101" spans="1:38" s="2" customFormat="1" ht="26.25" customHeight="1" thickBot="1" x14ac:dyDescent="0.25">
      <c r="A101" s="63" t="s">
        <v>216</v>
      </c>
      <c r="B101" s="63" t="s">
        <v>219</v>
      </c>
      <c r="C101" s="64" t="s">
        <v>220</v>
      </c>
      <c r="D101" s="77"/>
      <c r="E101" s="139">
        <v>1.0563396969890721E-2</v>
      </c>
      <c r="F101" s="139">
        <v>5.4173795000000004E-2</v>
      </c>
      <c r="G101" s="139" t="s">
        <v>385</v>
      </c>
      <c r="H101" s="139">
        <v>0.48186327432271558</v>
      </c>
      <c r="I101" s="139">
        <v>6.4111000000000003E-3</v>
      </c>
      <c r="J101" s="139">
        <v>9.5333094600000001E-3</v>
      </c>
      <c r="K101" s="139">
        <v>2.2244388740000003E-2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320555</v>
      </c>
      <c r="AL101" s="148" t="s">
        <v>391</v>
      </c>
    </row>
    <row r="102" spans="1:38" s="2" customFormat="1" ht="26.25" customHeight="1" thickBot="1" x14ac:dyDescent="0.25">
      <c r="A102" s="63" t="s">
        <v>216</v>
      </c>
      <c r="B102" s="63" t="s">
        <v>221</v>
      </c>
      <c r="C102" s="64" t="s">
        <v>356</v>
      </c>
      <c r="D102" s="77"/>
      <c r="E102" s="139">
        <v>4.5156664219537044E-3</v>
      </c>
      <c r="F102" s="139">
        <v>0.34684550599999997</v>
      </c>
      <c r="G102" s="139" t="s">
        <v>385</v>
      </c>
      <c r="H102" s="139">
        <v>1.288772789211281</v>
      </c>
      <c r="I102" s="139">
        <v>3.6666720000000002E-3</v>
      </c>
      <c r="J102" s="139">
        <v>8.2170260000000009E-2</v>
      </c>
      <c r="K102" s="139">
        <v>0.57822768000000002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589228</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1.263559571383284E-3</v>
      </c>
      <c r="F104" s="139">
        <v>1.9291948E-2</v>
      </c>
      <c r="G104" s="139" t="s">
        <v>385</v>
      </c>
      <c r="H104" s="139">
        <v>7.0132481246095543E-2</v>
      </c>
      <c r="I104" s="139">
        <v>3.5878752000000004E-4</v>
      </c>
      <c r="J104" s="139">
        <v>1.0763625600000001E-3</v>
      </c>
      <c r="K104" s="139">
        <v>2.5115126400000005E-3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35594</v>
      </c>
      <c r="AL104" s="148" t="s">
        <v>391</v>
      </c>
    </row>
    <row r="105" spans="1:38" s="2" customFormat="1" ht="26.25" customHeight="1" thickBot="1" x14ac:dyDescent="0.25">
      <c r="A105" s="63" t="s">
        <v>216</v>
      </c>
      <c r="B105" s="63" t="s">
        <v>226</v>
      </c>
      <c r="C105" s="64" t="s">
        <v>227</v>
      </c>
      <c r="D105" s="77"/>
      <c r="E105" s="139">
        <v>8.6641604558426993E-4</v>
      </c>
      <c r="F105" s="139">
        <v>2.9754000000000003E-2</v>
      </c>
      <c r="G105" s="139" t="s">
        <v>385</v>
      </c>
      <c r="H105" s="139">
        <v>4.7240534657899187E-2</v>
      </c>
      <c r="I105" s="139">
        <v>6.8208000000000006E-4</v>
      </c>
      <c r="J105" s="139">
        <v>1.0718399999999999E-3</v>
      </c>
      <c r="K105" s="139">
        <v>2.3385599999999999E-3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6960</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9.239186996895743E-3</v>
      </c>
      <c r="F107" s="139">
        <v>0.94127418000000007</v>
      </c>
      <c r="G107" s="139" t="s">
        <v>385</v>
      </c>
      <c r="H107" s="139">
        <v>1.0937336851249191</v>
      </c>
      <c r="I107" s="139">
        <v>1.7114076000000002E-2</v>
      </c>
      <c r="J107" s="139">
        <v>0.22818768</v>
      </c>
      <c r="K107" s="139">
        <v>1.0838914799999999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5704692</v>
      </c>
      <c r="AL107" s="148" t="s">
        <v>391</v>
      </c>
    </row>
    <row r="108" spans="1:38" s="2" customFormat="1" ht="26.25" customHeight="1" thickBot="1" x14ac:dyDescent="0.25">
      <c r="A108" s="63" t="s">
        <v>216</v>
      </c>
      <c r="B108" s="63" t="s">
        <v>231</v>
      </c>
      <c r="C108" s="64" t="s">
        <v>350</v>
      </c>
      <c r="D108" s="77"/>
      <c r="E108" s="139">
        <v>3.1289355990254987E-2</v>
      </c>
      <c r="F108" s="139">
        <v>0.77202017999999994</v>
      </c>
      <c r="G108" s="139" t="s">
        <v>385</v>
      </c>
      <c r="H108" s="139">
        <v>1.3699990392116499</v>
      </c>
      <c r="I108" s="139">
        <v>1.4296670000000001E-2</v>
      </c>
      <c r="J108" s="139">
        <v>0.1429667</v>
      </c>
      <c r="K108" s="139">
        <v>0.2859334</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7148335</v>
      </c>
      <c r="AL108" s="148" t="s">
        <v>391</v>
      </c>
    </row>
    <row r="109" spans="1:38" s="2" customFormat="1" ht="26.25" customHeight="1" thickBot="1" x14ac:dyDescent="0.25">
      <c r="A109" s="63" t="s">
        <v>216</v>
      </c>
      <c r="B109" s="63" t="s">
        <v>232</v>
      </c>
      <c r="C109" s="64" t="s">
        <v>351</v>
      </c>
      <c r="D109" s="77"/>
      <c r="E109" s="139">
        <v>8.2092386663664015E-4</v>
      </c>
      <c r="F109" s="139">
        <v>6.0915219E-2</v>
      </c>
      <c r="G109" s="139" t="s">
        <v>385</v>
      </c>
      <c r="H109" s="139">
        <v>7.5348364396946726E-2</v>
      </c>
      <c r="I109" s="139">
        <v>2.4914200000000003E-3</v>
      </c>
      <c r="J109" s="139">
        <v>1.3702809999999999E-2</v>
      </c>
      <c r="K109" s="139">
        <v>1.3702809999999999E-2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124571</v>
      </c>
      <c r="AL109" s="148" t="s">
        <v>391</v>
      </c>
    </row>
    <row r="110" spans="1:38" s="2" customFormat="1" ht="26.25" customHeight="1" thickBot="1" x14ac:dyDescent="0.25">
      <c r="A110" s="63" t="s">
        <v>216</v>
      </c>
      <c r="B110" s="63" t="s">
        <v>233</v>
      </c>
      <c r="C110" s="64" t="s">
        <v>352</v>
      </c>
      <c r="D110" s="77"/>
      <c r="E110" s="139">
        <v>7.3107727934928004E-4</v>
      </c>
      <c r="F110" s="139">
        <v>7.5473727000000004E-2</v>
      </c>
      <c r="G110" s="139" t="s">
        <v>385</v>
      </c>
      <c r="H110" s="139">
        <v>5.9803802611836238E-2</v>
      </c>
      <c r="I110" s="139">
        <v>3.3295099999999999E-3</v>
      </c>
      <c r="J110" s="139">
        <v>2.403452E-2</v>
      </c>
      <c r="K110" s="139">
        <v>2.403452E-2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154343</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5.1413188335363591</v>
      </c>
      <c r="F112" s="139" t="s">
        <v>385</v>
      </c>
      <c r="G112" s="139" t="s">
        <v>385</v>
      </c>
      <c r="H112" s="139">
        <v>9.1853917362313524</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128532970.83840899</v>
      </c>
      <c r="AL112" s="148" t="s">
        <v>393</v>
      </c>
    </row>
    <row r="113" spans="1:38" s="2" customFormat="1" ht="26.25" customHeight="1" thickBot="1" x14ac:dyDescent="0.25">
      <c r="A113" s="63" t="s">
        <v>235</v>
      </c>
      <c r="B113" s="78" t="s">
        <v>238</v>
      </c>
      <c r="C113" s="79" t="s">
        <v>239</v>
      </c>
      <c r="D113" s="65"/>
      <c r="E113" s="139">
        <v>1.096315529848136</v>
      </c>
      <c r="F113" s="139" t="s">
        <v>394</v>
      </c>
      <c r="G113" s="139" t="s">
        <v>385</v>
      </c>
      <c r="H113" s="139">
        <v>10.370780323025651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44550340.109900862</v>
      </c>
      <c r="AL113" s="148" t="s">
        <v>393</v>
      </c>
    </row>
    <row r="114" spans="1:38" s="2" customFormat="1" ht="26.25" customHeight="1" thickBot="1" x14ac:dyDescent="0.25">
      <c r="A114" s="63" t="s">
        <v>235</v>
      </c>
      <c r="B114" s="78" t="s">
        <v>240</v>
      </c>
      <c r="C114" s="79" t="s">
        <v>357</v>
      </c>
      <c r="D114" s="65"/>
      <c r="E114" s="139">
        <v>6.4792323199999992E-5</v>
      </c>
      <c r="F114" s="139" t="s">
        <v>385</v>
      </c>
      <c r="G114" s="139" t="s">
        <v>385</v>
      </c>
      <c r="H114" s="139">
        <v>2.1057505040000002E-4</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1619.80808</v>
      </c>
      <c r="AL114" s="148" t="s">
        <v>393</v>
      </c>
    </row>
    <row r="115" spans="1:38" s="2" customFormat="1" ht="26.25" customHeight="1" thickBot="1" x14ac:dyDescent="0.25">
      <c r="A115" s="63" t="s">
        <v>235</v>
      </c>
      <c r="B115" s="78" t="s">
        <v>241</v>
      </c>
      <c r="C115" s="79" t="s">
        <v>242</v>
      </c>
      <c r="D115" s="65"/>
      <c r="E115" s="139">
        <v>0.13427403332023216</v>
      </c>
      <c r="F115" s="139" t="s">
        <v>385</v>
      </c>
      <c r="G115" s="139" t="s">
        <v>385</v>
      </c>
      <c r="H115" s="139">
        <v>0.26854806664046432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3356850.8330058036</v>
      </c>
      <c r="AL115" s="148" t="s">
        <v>393</v>
      </c>
    </row>
    <row r="116" spans="1:38" s="2" customFormat="1" ht="26.25" customHeight="1" thickBot="1" x14ac:dyDescent="0.25">
      <c r="A116" s="63" t="s">
        <v>235</v>
      </c>
      <c r="B116" s="63" t="s">
        <v>243</v>
      </c>
      <c r="C116" s="69" t="s">
        <v>379</v>
      </c>
      <c r="D116" s="65"/>
      <c r="E116" s="139">
        <v>0.80918319778667902</v>
      </c>
      <c r="F116" s="139" t="s">
        <v>394</v>
      </c>
      <c r="G116" s="139" t="s">
        <v>385</v>
      </c>
      <c r="H116" s="139">
        <v>1.111662976939777</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7875679.9748018105</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0.18384523897980001</v>
      </c>
      <c r="J119" s="139">
        <v>3.3261980864840002</v>
      </c>
      <c r="K119" s="139">
        <v>2.6092006196880004</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1353153</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0.16444712197</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1353153</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5.9774024999999999E-6</v>
      </c>
      <c r="AD122" s="139" t="s">
        <v>385</v>
      </c>
      <c r="AE122" s="137"/>
      <c r="AF122" s="140" t="s">
        <v>385</v>
      </c>
      <c r="AG122" s="140" t="s">
        <v>385</v>
      </c>
      <c r="AH122" s="140" t="s">
        <v>385</v>
      </c>
      <c r="AI122" s="140" t="s">
        <v>385</v>
      </c>
      <c r="AJ122" s="140" t="s">
        <v>385</v>
      </c>
      <c r="AK122" s="140">
        <v>20793</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0.71502739751850852</v>
      </c>
      <c r="G125" s="136" t="s">
        <v>385</v>
      </c>
      <c r="H125" s="136" t="s">
        <v>395</v>
      </c>
      <c r="I125" s="136">
        <v>1.4515791105655498E-2</v>
      </c>
      <c r="J125" s="136">
        <v>9.5858997867536322E-2</v>
      </c>
      <c r="K125" s="136">
        <v>0.20267330977707682</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126.55352168469177</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0.263272848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1096.9702</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8.4598898305676066E-4</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0.77410756619572874</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2.0810400000000001E-3</v>
      </c>
      <c r="F129" s="136">
        <v>1.7700799999999999E-2</v>
      </c>
      <c r="G129" s="136">
        <v>1.1242400000000001E-4</v>
      </c>
      <c r="H129" s="136" t="s">
        <v>392</v>
      </c>
      <c r="I129" s="136">
        <v>9.5679999999999989E-6</v>
      </c>
      <c r="J129" s="136">
        <v>1.6744000000000001E-5</v>
      </c>
      <c r="K129" s="136">
        <v>2.3920000000000001E-5</v>
      </c>
      <c r="L129" s="136">
        <v>3.3487999999999999E-7</v>
      </c>
      <c r="M129" s="136">
        <v>1.6744000000000004E-4</v>
      </c>
      <c r="N129" s="136">
        <v>3.1096000000000001E-3</v>
      </c>
      <c r="O129" s="136">
        <v>2.3920000000000001E-4</v>
      </c>
      <c r="P129" s="136">
        <v>1.3395200000000001E-4</v>
      </c>
      <c r="Q129" s="136">
        <v>3.8271999999999995E-5</v>
      </c>
      <c r="R129" s="136" t="s">
        <v>395</v>
      </c>
      <c r="S129" s="136" t="s">
        <v>395</v>
      </c>
      <c r="T129" s="136">
        <v>3.3488000000000007E-4</v>
      </c>
      <c r="U129" s="136" t="s">
        <v>395</v>
      </c>
      <c r="V129" s="136" t="s">
        <v>395</v>
      </c>
      <c r="W129" s="136">
        <v>0.83720000000000006</v>
      </c>
      <c r="X129" s="136" t="s">
        <v>392</v>
      </c>
      <c r="Y129" s="136" t="s">
        <v>395</v>
      </c>
      <c r="Z129" s="136" t="s">
        <v>395</v>
      </c>
      <c r="AA129" s="136" t="s">
        <v>395</v>
      </c>
      <c r="AB129" s="136">
        <v>4.7840000000000003E-5</v>
      </c>
      <c r="AC129" s="136">
        <v>4.7840000000000001E-3</v>
      </c>
      <c r="AD129" s="136" t="s">
        <v>385</v>
      </c>
      <c r="AE129" s="137"/>
      <c r="AF129" s="138" t="s">
        <v>385</v>
      </c>
      <c r="AG129" s="138" t="s">
        <v>385</v>
      </c>
      <c r="AH129" s="138" t="s">
        <v>385</v>
      </c>
      <c r="AI129" s="138" t="s">
        <v>385</v>
      </c>
      <c r="AJ129" s="138" t="s">
        <v>385</v>
      </c>
      <c r="AK129" s="138">
        <v>2.3919999999999999</v>
      </c>
      <c r="AL129" s="147" t="s">
        <v>398</v>
      </c>
    </row>
    <row r="130" spans="1:38" s="2" customFormat="1" ht="26.25" customHeight="1" thickBot="1" x14ac:dyDescent="0.25">
      <c r="A130" s="63" t="s">
        <v>260</v>
      </c>
      <c r="B130" s="67" t="s">
        <v>272</v>
      </c>
      <c r="C130" s="81" t="s">
        <v>273</v>
      </c>
      <c r="D130" s="65"/>
      <c r="E130" s="136">
        <v>2.3280601440000001E-3</v>
      </c>
      <c r="F130" s="136">
        <v>1.9801890880000002E-2</v>
      </c>
      <c r="G130" s="136">
        <v>1.257687664E-4</v>
      </c>
      <c r="H130" s="136" t="s">
        <v>395</v>
      </c>
      <c r="I130" s="136">
        <v>1.0703724799999999E-5</v>
      </c>
      <c r="J130" s="136">
        <v>1.8731518399999997E-5</v>
      </c>
      <c r="K130" s="136">
        <v>2.6759312000000003E-5</v>
      </c>
      <c r="L130" s="136">
        <v>3.7463036800000002E-7</v>
      </c>
      <c r="M130" s="136">
        <v>1.8731518400000001E-4</v>
      </c>
      <c r="N130" s="136">
        <v>3.4787105599999998E-3</v>
      </c>
      <c r="O130" s="136">
        <v>2.6759312000000001E-4</v>
      </c>
      <c r="P130" s="136">
        <v>1.4985214719999998E-4</v>
      </c>
      <c r="Q130" s="136">
        <v>4.2814899199999996E-5</v>
      </c>
      <c r="R130" s="136" t="s">
        <v>395</v>
      </c>
      <c r="S130" s="136" t="s">
        <v>395</v>
      </c>
      <c r="T130" s="136">
        <v>3.7463036800000003E-4</v>
      </c>
      <c r="U130" s="136" t="s">
        <v>395</v>
      </c>
      <c r="V130" s="136" t="s">
        <v>395</v>
      </c>
      <c r="W130" s="136">
        <v>0.93657592000000001</v>
      </c>
      <c r="X130" s="136" t="s">
        <v>395</v>
      </c>
      <c r="Y130" s="136" t="s">
        <v>395</v>
      </c>
      <c r="Z130" s="136" t="s">
        <v>395</v>
      </c>
      <c r="AA130" s="136" t="s">
        <v>395</v>
      </c>
      <c r="AB130" s="136">
        <v>5.3518624000000005E-5</v>
      </c>
      <c r="AC130" s="136">
        <v>5.3518623999999999E-3</v>
      </c>
      <c r="AD130" s="136" t="s">
        <v>385</v>
      </c>
      <c r="AE130" s="137"/>
      <c r="AF130" s="138" t="s">
        <v>385</v>
      </c>
      <c r="AG130" s="138" t="s">
        <v>385</v>
      </c>
      <c r="AH130" s="138" t="s">
        <v>385</v>
      </c>
      <c r="AI130" s="138" t="s">
        <v>385</v>
      </c>
      <c r="AJ130" s="138" t="s">
        <v>385</v>
      </c>
      <c r="AK130" s="138">
        <v>2.6759312</v>
      </c>
      <c r="AL130" s="147" t="s">
        <v>398</v>
      </c>
    </row>
    <row r="131" spans="1:38" s="2" customFormat="1" ht="26.25" customHeight="1" thickBot="1" x14ac:dyDescent="0.25">
      <c r="A131" s="63" t="s">
        <v>260</v>
      </c>
      <c r="B131" s="67" t="s">
        <v>274</v>
      </c>
      <c r="C131" s="75" t="s">
        <v>275</v>
      </c>
      <c r="D131" s="65"/>
      <c r="E131" s="136">
        <v>2.8689840000000003E-4</v>
      </c>
      <c r="F131" s="136">
        <v>1.1157160000000001E-4</v>
      </c>
      <c r="G131" s="136">
        <v>1.4026143999999995E-5</v>
      </c>
      <c r="H131" s="136" t="s">
        <v>395</v>
      </c>
      <c r="I131" s="136" t="s">
        <v>395</v>
      </c>
      <c r="J131" s="136" t="s">
        <v>395</v>
      </c>
      <c r="K131" s="136">
        <v>3.6659239999999992E-5</v>
      </c>
      <c r="L131" s="136">
        <v>8.4316251999999981E-7</v>
      </c>
      <c r="M131" s="136">
        <v>2.39082E-4</v>
      </c>
      <c r="N131" s="136" t="s">
        <v>392</v>
      </c>
      <c r="O131" s="136">
        <v>1.9126560000000015E-5</v>
      </c>
      <c r="P131" s="136">
        <v>2.5820856000000026E-4</v>
      </c>
      <c r="Q131" s="136">
        <v>1.5938800000000013E-7</v>
      </c>
      <c r="R131" s="136">
        <v>2.5502080000000021E-6</v>
      </c>
      <c r="S131" s="136">
        <v>3.9209448000000004E-4</v>
      </c>
      <c r="T131" s="136">
        <v>4.7816399999999998E-5</v>
      </c>
      <c r="U131" s="136" t="s">
        <v>395</v>
      </c>
      <c r="V131" s="136" t="s">
        <v>395</v>
      </c>
      <c r="W131" s="136">
        <v>0.44628639999999975</v>
      </c>
      <c r="X131" s="136" t="s">
        <v>395</v>
      </c>
      <c r="Y131" s="136" t="s">
        <v>395</v>
      </c>
      <c r="Z131" s="136" t="s">
        <v>395</v>
      </c>
      <c r="AA131" s="136" t="s">
        <v>395</v>
      </c>
      <c r="AB131" s="136">
        <v>6.3755200000000003E-9</v>
      </c>
      <c r="AC131" s="136">
        <v>1.5938799999999999E-2</v>
      </c>
      <c r="AD131" s="136">
        <v>3.1877600000000004E-3</v>
      </c>
      <c r="AE131" s="137"/>
      <c r="AF131" s="138" t="s">
        <v>385</v>
      </c>
      <c r="AG131" s="138" t="s">
        <v>385</v>
      </c>
      <c r="AH131" s="138" t="s">
        <v>385</v>
      </c>
      <c r="AI131" s="138" t="s">
        <v>385</v>
      </c>
      <c r="AJ131" s="138" t="s">
        <v>385</v>
      </c>
      <c r="AK131" s="138">
        <v>0.159388</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1.7160000000000002E-2</v>
      </c>
      <c r="F133" s="136">
        <v>2.7039999999999996E-4</v>
      </c>
      <c r="G133" s="136">
        <v>2.3503999999999999E-3</v>
      </c>
      <c r="H133" s="136" t="s">
        <v>385</v>
      </c>
      <c r="I133" s="136">
        <v>7.2176000000000011E-4</v>
      </c>
      <c r="J133" s="136">
        <v>7.2176000000000011E-4</v>
      </c>
      <c r="K133" s="136">
        <v>8.0204799999999998E-4</v>
      </c>
      <c r="L133" s="136" t="s">
        <v>395</v>
      </c>
      <c r="M133" s="136">
        <v>2.9120000000000005E-3</v>
      </c>
      <c r="N133" s="136">
        <v>6.2462399999999995E-4</v>
      </c>
      <c r="O133" s="136">
        <v>1.0462400000000001E-4</v>
      </c>
      <c r="P133" s="136">
        <v>3.0991999999999999E-2</v>
      </c>
      <c r="Q133" s="136">
        <v>2.8308800000000002E-4</v>
      </c>
      <c r="R133" s="136">
        <v>2.8204800000000002E-4</v>
      </c>
      <c r="S133" s="136">
        <v>2.5854399999999998E-4</v>
      </c>
      <c r="T133" s="136">
        <v>3.6046399999999996E-4</v>
      </c>
      <c r="U133" s="136">
        <v>4.1142400000000002E-4</v>
      </c>
      <c r="V133" s="136">
        <v>3.3304960000000001E-3</v>
      </c>
      <c r="W133" s="136">
        <v>5.6159999999999999E-4</v>
      </c>
      <c r="X133" s="136">
        <v>2.7455999999999999E-7</v>
      </c>
      <c r="Y133" s="136">
        <v>1.4996800000000001E-7</v>
      </c>
      <c r="Z133" s="136">
        <v>1.3395200000000001E-7</v>
      </c>
      <c r="AA133" s="136">
        <v>1.4539200000000001E-7</v>
      </c>
      <c r="AB133" s="136">
        <v>7.0387200000000012E-7</v>
      </c>
      <c r="AC133" s="136">
        <v>3.1199999999999999E-3</v>
      </c>
      <c r="AD133" s="136">
        <v>8.5280000000000009E-3</v>
      </c>
      <c r="AE133" s="137"/>
      <c r="AF133" s="138" t="s">
        <v>385</v>
      </c>
      <c r="AG133" s="138" t="s">
        <v>385</v>
      </c>
      <c r="AH133" s="138" t="s">
        <v>385</v>
      </c>
      <c r="AI133" s="138" t="s">
        <v>385</v>
      </c>
      <c r="AJ133" s="138" t="s">
        <v>385</v>
      </c>
      <c r="AK133" s="138">
        <v>20800</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6.6841790000000002E-3</v>
      </c>
      <c r="F136" s="136">
        <v>0.22750317199999995</v>
      </c>
      <c r="G136" s="136">
        <v>3.5661040000000001E-3</v>
      </c>
      <c r="H136" s="136">
        <v>9.4371538718081405E-2</v>
      </c>
      <c r="I136" s="136">
        <v>4.9625284800000006E-4</v>
      </c>
      <c r="J136" s="136">
        <v>4.9675716999999999E-4</v>
      </c>
      <c r="K136" s="136">
        <v>5.0432200000000008E-4</v>
      </c>
      <c r="L136" s="136" t="s">
        <v>395</v>
      </c>
      <c r="M136" s="136">
        <v>2.2967179999999997E-3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381036</v>
      </c>
      <c r="AL136" s="147" t="s">
        <v>445</v>
      </c>
    </row>
    <row r="137" spans="1:38" s="2" customFormat="1" ht="21.75" customHeight="1" thickBot="1" x14ac:dyDescent="0.25">
      <c r="A137" s="63" t="s">
        <v>260</v>
      </c>
      <c r="B137" s="63" t="s">
        <v>286</v>
      </c>
      <c r="C137" s="64" t="s">
        <v>287</v>
      </c>
      <c r="D137" s="65"/>
      <c r="E137" s="136">
        <v>4.8489999999999998E-5</v>
      </c>
      <c r="F137" s="136">
        <v>4.6206119999999996E-2</v>
      </c>
      <c r="G137" s="136">
        <v>6.4238000000000004E-5</v>
      </c>
      <c r="H137" s="136">
        <v>7.1633719999999994E-3</v>
      </c>
      <c r="I137" s="136">
        <v>5.1846959999999996E-6</v>
      </c>
      <c r="J137" s="136">
        <v>5.1899650000000004E-6</v>
      </c>
      <c r="K137" s="136">
        <v>5.2689999999999999E-6</v>
      </c>
      <c r="L137" s="136" t="s">
        <v>395</v>
      </c>
      <c r="M137" s="136">
        <v>1.9097E-5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189901</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0.16510773999999998</v>
      </c>
      <c r="J139" s="136">
        <v>0.16510773999999998</v>
      </c>
      <c r="K139" s="136">
        <v>0.16510773999999998</v>
      </c>
      <c r="L139" s="136" t="s">
        <v>395</v>
      </c>
      <c r="M139" s="136" t="s">
        <v>395</v>
      </c>
      <c r="N139" s="136">
        <v>4.7803999999999994E-4</v>
      </c>
      <c r="O139" s="136">
        <v>9.6559999999999994E-4</v>
      </c>
      <c r="P139" s="136">
        <v>9.6559999999999994E-4</v>
      </c>
      <c r="Q139" s="136">
        <v>1.5313E-3</v>
      </c>
      <c r="R139" s="136">
        <v>1.4626800000000001E-3</v>
      </c>
      <c r="S139" s="136">
        <v>3.3961799999999999E-3</v>
      </c>
      <c r="T139" s="136" t="s">
        <v>395</v>
      </c>
      <c r="U139" s="136" t="s">
        <v>395</v>
      </c>
      <c r="V139" s="136" t="s">
        <v>395</v>
      </c>
      <c r="W139" s="136">
        <v>1.6727239999999999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2420</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58.817857477357961</v>
      </c>
      <c r="F141" s="19">
        <f>SUM(F14:F140)</f>
        <v>91.980350315909973</v>
      </c>
      <c r="G141" s="19">
        <f t="shared" ref="G141:AJ141" si="0">SUM(G14:G140)</f>
        <v>15.707459134340434</v>
      </c>
      <c r="H141" s="19">
        <f t="shared" si="0"/>
        <v>30.198160081536766</v>
      </c>
      <c r="I141" s="19">
        <f t="shared" si="0"/>
        <v>17.775248115484573</v>
      </c>
      <c r="J141" s="19">
        <f t="shared" si="0"/>
        <v>24.098113598968872</v>
      </c>
      <c r="K141" s="19">
        <f t="shared" si="0"/>
        <v>30.96127730357556</v>
      </c>
      <c r="L141" s="19">
        <f t="shared" si="0"/>
        <v>2.3668792931159728</v>
      </c>
      <c r="M141" s="19">
        <f t="shared" si="0"/>
        <v>283.04188253965953</v>
      </c>
      <c r="N141" s="19">
        <f t="shared" si="0"/>
        <v>7.1563186286883784</v>
      </c>
      <c r="O141" s="19">
        <f t="shared" si="0"/>
        <v>0.56744887184212844</v>
      </c>
      <c r="P141" s="19">
        <f t="shared" si="0"/>
        <v>0.49869445646829674</v>
      </c>
      <c r="Q141" s="19">
        <f t="shared" si="0"/>
        <v>0.65828341127473966</v>
      </c>
      <c r="R141" s="19">
        <f t="shared" si="0"/>
        <v>3.6203391999341017</v>
      </c>
      <c r="S141" s="19">
        <f t="shared" si="0"/>
        <v>9.1298344072210522</v>
      </c>
      <c r="T141" s="19">
        <f t="shared" si="0"/>
        <v>1.0795068173158204</v>
      </c>
      <c r="U141" s="19">
        <f t="shared" si="0"/>
        <v>0.84930608390823614</v>
      </c>
      <c r="V141" s="19">
        <f t="shared" si="0"/>
        <v>27.609932463400558</v>
      </c>
      <c r="W141" s="19">
        <f t="shared" si="0"/>
        <v>63.471086942879239</v>
      </c>
      <c r="X141" s="19">
        <f t="shared" si="0"/>
        <v>4.5002923827958421</v>
      </c>
      <c r="Y141" s="19">
        <f t="shared" si="0"/>
        <v>3.7997929339849885</v>
      </c>
      <c r="Z141" s="19">
        <f t="shared" si="0"/>
        <v>1.9320428423824136</v>
      </c>
      <c r="AA141" s="19">
        <f t="shared" si="0"/>
        <v>2.4876584473281178</v>
      </c>
      <c r="AB141" s="19">
        <f t="shared" si="0"/>
        <v>22.532188533010881</v>
      </c>
      <c r="AC141" s="19">
        <f t="shared" si="0"/>
        <v>3.2552659051537156</v>
      </c>
      <c r="AD141" s="19">
        <f t="shared" si="0"/>
        <v>20.838265531216454</v>
      </c>
      <c r="AE141" s="55"/>
      <c r="AF141" s="19">
        <f t="shared" si="0"/>
        <v>136824.60882911674</v>
      </c>
      <c r="AG141" s="19">
        <f t="shared" si="0"/>
        <v>121898.23820938072</v>
      </c>
      <c r="AH141" s="19">
        <f t="shared" si="0"/>
        <v>146826.12051297739</v>
      </c>
      <c r="AI141" s="19">
        <f t="shared" si="0"/>
        <v>77851.417992994553</v>
      </c>
      <c r="AJ141" s="19">
        <f t="shared" si="0"/>
        <v>2726.4581720660003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58.817857477357961</v>
      </c>
      <c r="F152" s="13">
        <f t="shared" ref="F152:AD152" si="1">SUM(F$141, F$151, IF(AND(ISNUMBER(SEARCH($B$4,"AT|BE|CH|GB|IE|LT|LU|NL")),SUM(F$143:F$149)&gt;0),SUM(F$143:F$149)-SUM(F$27:F$33),0))</f>
        <v>91.980350315909973</v>
      </c>
      <c r="G152" s="13">
        <f t="shared" si="1"/>
        <v>15.707459134340434</v>
      </c>
      <c r="H152" s="13">
        <f t="shared" si="1"/>
        <v>30.198160081536766</v>
      </c>
      <c r="I152" s="13">
        <f t="shared" si="1"/>
        <v>17.775248115484573</v>
      </c>
      <c r="J152" s="13">
        <f t="shared" si="1"/>
        <v>24.098113598968872</v>
      </c>
      <c r="K152" s="13">
        <f t="shared" si="1"/>
        <v>30.96127730357556</v>
      </c>
      <c r="L152" s="13">
        <f t="shared" si="1"/>
        <v>2.3668792931159728</v>
      </c>
      <c r="M152" s="13">
        <f t="shared" si="1"/>
        <v>283.04188253965953</v>
      </c>
      <c r="N152" s="13">
        <f t="shared" si="1"/>
        <v>7.1563186286883784</v>
      </c>
      <c r="O152" s="13">
        <f t="shared" si="1"/>
        <v>0.56744887184212844</v>
      </c>
      <c r="P152" s="13">
        <f t="shared" si="1"/>
        <v>0.49869445646829674</v>
      </c>
      <c r="Q152" s="13">
        <f t="shared" si="1"/>
        <v>0.65828341127473966</v>
      </c>
      <c r="R152" s="13">
        <f t="shared" si="1"/>
        <v>3.6203391999341017</v>
      </c>
      <c r="S152" s="13">
        <f t="shared" si="1"/>
        <v>9.1298344072210522</v>
      </c>
      <c r="T152" s="13">
        <f t="shared" si="1"/>
        <v>1.0795068173158204</v>
      </c>
      <c r="U152" s="13">
        <f t="shared" si="1"/>
        <v>0.84930608390823614</v>
      </c>
      <c r="V152" s="13">
        <f t="shared" si="1"/>
        <v>27.609932463400558</v>
      </c>
      <c r="W152" s="13">
        <f t="shared" si="1"/>
        <v>63.471086942879239</v>
      </c>
      <c r="X152" s="13">
        <f t="shared" si="1"/>
        <v>4.5002923827958421</v>
      </c>
      <c r="Y152" s="13">
        <f t="shared" si="1"/>
        <v>3.7997929339849885</v>
      </c>
      <c r="Z152" s="13">
        <f t="shared" si="1"/>
        <v>1.9320428423824136</v>
      </c>
      <c r="AA152" s="13">
        <f t="shared" si="1"/>
        <v>2.4876584473281178</v>
      </c>
      <c r="AB152" s="13">
        <f t="shared" si="1"/>
        <v>22.532188533010881</v>
      </c>
      <c r="AC152" s="13">
        <f t="shared" si="1"/>
        <v>3.2552659051537156</v>
      </c>
      <c r="AD152" s="13">
        <f t="shared" si="1"/>
        <v>20.838265531216454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58.817857477357961</v>
      </c>
      <c r="F154" s="13">
        <f>SUM(F$141, F$153, -1 * IF(OR($B$6=2005,$B$6&gt;=2020),SUM(F$99:F$122),0), IF(AND(ISNUMBER(SEARCH($B$4,"AT|BE|CH|GB|IE|LT|LU|NL")),SUM(F$143:F$149)&gt;0),SUM(F$143:F$149)-SUM(F$27:F$33),0))</f>
        <v>91.980350315909973</v>
      </c>
      <c r="G154" s="13">
        <f>SUM(G$141, G$153, IF(AND(ISNUMBER(SEARCH($B$4,"AT|BE|CH|GB|IE|LT|LU|NL")),SUM(G$143:G$149)&gt;0),SUM(G$143:G$149)-SUM(G$27:G$33),0))</f>
        <v>15.707459134340434</v>
      </c>
      <c r="H154" s="13">
        <f>SUM(H$141, H$153, IF(AND(ISNUMBER(SEARCH($B$4,"AT|BE|CH|GB|IE|LT|LU|NL")),SUM(H$143:H$149)&gt;0),SUM(H$143:H$149)-SUM(H$27:H$33),0))</f>
        <v>30.198160081536766</v>
      </c>
      <c r="I154" s="13">
        <f t="shared" ref="I154:AD154" si="2">SUM(I$141, I$153, IF(AND(ISNUMBER(SEARCH($B$4,"AT|BE|CH|GB|IE|LT|LU|NL")),SUM(I$143:I$149)&gt;0),SUM(I$143:I$149)-SUM(I$27:I$33),0))</f>
        <v>17.775248115484573</v>
      </c>
      <c r="J154" s="13">
        <f t="shared" si="2"/>
        <v>24.098113598968872</v>
      </c>
      <c r="K154" s="13">
        <f t="shared" si="2"/>
        <v>30.96127730357556</v>
      </c>
      <c r="L154" s="13">
        <f t="shared" si="2"/>
        <v>2.3668792931159728</v>
      </c>
      <c r="M154" s="13">
        <f t="shared" si="2"/>
        <v>283.04188253965953</v>
      </c>
      <c r="N154" s="13">
        <f t="shared" si="2"/>
        <v>7.1563186286883784</v>
      </c>
      <c r="O154" s="13">
        <f t="shared" si="2"/>
        <v>0.56744887184212844</v>
      </c>
      <c r="P154" s="13">
        <f t="shared" si="2"/>
        <v>0.49869445646829674</v>
      </c>
      <c r="Q154" s="13">
        <f t="shared" si="2"/>
        <v>0.65828341127473966</v>
      </c>
      <c r="R154" s="13">
        <f t="shared" si="2"/>
        <v>3.6203391999341017</v>
      </c>
      <c r="S154" s="13">
        <f t="shared" si="2"/>
        <v>9.1298344072210522</v>
      </c>
      <c r="T154" s="13">
        <f t="shared" si="2"/>
        <v>1.0795068173158204</v>
      </c>
      <c r="U154" s="13">
        <f t="shared" si="2"/>
        <v>0.84930608390823614</v>
      </c>
      <c r="V154" s="13">
        <f t="shared" si="2"/>
        <v>27.609932463400558</v>
      </c>
      <c r="W154" s="13">
        <f t="shared" si="2"/>
        <v>63.471086942879239</v>
      </c>
      <c r="X154" s="13">
        <f t="shared" si="2"/>
        <v>4.5002923827958421</v>
      </c>
      <c r="Y154" s="13">
        <f t="shared" si="2"/>
        <v>3.7997929339849885</v>
      </c>
      <c r="Z154" s="13">
        <f t="shared" si="2"/>
        <v>1.9320428423824136</v>
      </c>
      <c r="AA154" s="13">
        <f t="shared" si="2"/>
        <v>2.4876584473281178</v>
      </c>
      <c r="AB154" s="13">
        <f t="shared" si="2"/>
        <v>22.532188533010881</v>
      </c>
      <c r="AC154" s="13">
        <f t="shared" si="2"/>
        <v>3.2552659051537156</v>
      </c>
      <c r="AD154" s="13">
        <f t="shared" si="2"/>
        <v>20.838265531216454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0.67624913472970871</v>
      </c>
      <c r="F157" s="22">
        <v>1.7178370957271399E-2</v>
      </c>
      <c r="G157" s="22">
        <v>4.2447175444335024E-2</v>
      </c>
      <c r="H157" s="22" t="s">
        <v>395</v>
      </c>
      <c r="I157" s="22">
        <v>9.4396144479066135E-3</v>
      </c>
      <c r="J157" s="22">
        <v>9.4396144479066135E-3</v>
      </c>
      <c r="K157" s="22">
        <v>9.4396144479066135E-3</v>
      </c>
      <c r="L157" s="22">
        <v>4.531014934995174E-3</v>
      </c>
      <c r="M157" s="22">
        <v>0.17602772674650066</v>
      </c>
      <c r="N157" s="22">
        <v>1.7750795368152002E-2</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2188.0674996109174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3.6195808593224E-3</v>
      </c>
      <c r="F158" s="22">
        <v>5.6832380823323969E-4</v>
      </c>
      <c r="G158" s="22">
        <v>2.5520439808500005E-4</v>
      </c>
      <c r="H158" s="22" t="s">
        <v>395</v>
      </c>
      <c r="I158" s="22">
        <v>1.1830987810868927E-4</v>
      </c>
      <c r="J158" s="22">
        <v>1.1830987810868927E-4</v>
      </c>
      <c r="K158" s="22">
        <v>1.1830987810868927E-4</v>
      </c>
      <c r="L158" s="22">
        <v>5.6788741492170852E-5</v>
      </c>
      <c r="M158" s="22">
        <v>9.5274330483754201E-3</v>
      </c>
      <c r="N158" s="22">
        <v>5.8564492198240007E-3</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0.62265154074118212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0.68829484019903642</v>
      </c>
      <c r="F163" s="23">
        <v>0.23108500000000001</v>
      </c>
      <c r="G163" s="23">
        <v>1.7562459999999998E-2</v>
      </c>
      <c r="H163" s="23">
        <v>1.9873310000000002E-2</v>
      </c>
      <c r="I163" s="23">
        <v>2.846710230341412</v>
      </c>
      <c r="J163" s="23">
        <v>3.4793125037506147</v>
      </c>
      <c r="K163" s="23">
        <v>5.3771193239782225</v>
      </c>
      <c r="L163" s="23">
        <v>0.25620392073072706</v>
      </c>
      <c r="M163" s="23">
        <v>24.549182633765632</v>
      </c>
      <c r="N163" s="23" t="s">
        <v>395</v>
      </c>
      <c r="O163" s="23" t="s">
        <v>395</v>
      </c>
      <c r="P163" s="23" t="s">
        <v>395</v>
      </c>
      <c r="Q163" s="23" t="s">
        <v>395</v>
      </c>
      <c r="R163" s="23" t="s">
        <v>395</v>
      </c>
      <c r="S163" s="23" t="s">
        <v>395</v>
      </c>
      <c r="T163" s="23" t="s">
        <v>395</v>
      </c>
      <c r="U163" s="23" t="s">
        <v>395</v>
      </c>
      <c r="V163" s="23" t="s">
        <v>395</v>
      </c>
      <c r="W163" s="23">
        <v>1.5815056835230068</v>
      </c>
      <c r="X163" s="23">
        <v>9.48903410113804E-2</v>
      </c>
      <c r="Y163" s="23">
        <v>0.12652045468184053</v>
      </c>
      <c r="Z163" s="23">
        <v>5.3771193239782224E-2</v>
      </c>
      <c r="AA163" s="23">
        <v>3.6374630721029158E-2</v>
      </c>
      <c r="AB163" s="23">
        <v>0.31155661965403231</v>
      </c>
      <c r="AC163" s="23">
        <v>2.7834500030004913E-2</v>
      </c>
      <c r="AD163" s="23">
        <v>0.1897806820227608</v>
      </c>
      <c r="AE163" s="58"/>
      <c r="AF163" s="23" t="s">
        <v>392</v>
      </c>
      <c r="AG163" s="23" t="s">
        <v>392</v>
      </c>
      <c r="AH163" s="23" t="s">
        <v>392</v>
      </c>
      <c r="AI163" s="23" t="s">
        <v>392</v>
      </c>
      <c r="AJ163" s="23" t="s">
        <v>392</v>
      </c>
      <c r="AK163" s="23">
        <v>316.30113670460133</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89 E91:AL140">
    <cfRule type="cellIs" dxfId="718" priority="15" stopIfTrue="1" operator="equal">
      <formula>"NO"</formula>
    </cfRule>
    <cfRule type="cellIs" dxfId="717" priority="16" stopIfTrue="1" operator="equal">
      <formula>"NA"</formula>
    </cfRule>
    <cfRule type="cellIs" dxfId="716" priority="17" stopIfTrue="1" operator="equal">
      <formula>"IE"</formula>
    </cfRule>
    <cfRule type="cellIs" dxfId="715" priority="18" stopIfTrue="1" operator="equal">
      <formula>"NE"</formula>
    </cfRule>
  </conditionalFormatting>
  <conditionalFormatting sqref="E157:AD164 E143:AD149 E14:AD89 E91:AD141">
    <cfRule type="cellIs" dxfId="714" priority="14" operator="equal">
      <formula>0</formula>
    </cfRule>
  </conditionalFormatting>
  <conditionalFormatting sqref="AF14:AK89 AF91:AK140">
    <cfRule type="cellIs" dxfId="713" priority="13" operator="equal">
      <formula>0</formula>
    </cfRule>
  </conditionalFormatting>
  <conditionalFormatting sqref="E157:AD164 AF157:AK164 E143:AD149 AF143:AK149">
    <cfRule type="cellIs" dxfId="712" priority="12" operator="equal">
      <formula>0</formula>
    </cfRule>
  </conditionalFormatting>
  <conditionalFormatting sqref="AF37:AK38">
    <cfRule type="cellIs" dxfId="711" priority="11" operator="equal">
      <formula>0</formula>
    </cfRule>
  </conditionalFormatting>
  <conditionalFormatting sqref="AL14:AL89 AL91:AL141">
    <cfRule type="cellIs" dxfId="710" priority="10" operator="equal">
      <formula>0</formula>
    </cfRule>
  </conditionalFormatting>
  <conditionalFormatting sqref="AF14:AL89 AF143:AL149 AF151:AL154 AF157:AL164 AF91:AL141">
    <cfRule type="cellIs" dxfId="709" priority="9" operator="equal">
      <formula>0</formula>
    </cfRule>
  </conditionalFormatting>
  <conditionalFormatting sqref="E90:AL90">
    <cfRule type="cellIs" dxfId="708" priority="5" stopIfTrue="1" operator="equal">
      <formula>"NO"</formula>
    </cfRule>
    <cfRule type="cellIs" dxfId="707" priority="6" stopIfTrue="1" operator="equal">
      <formula>"NA"</formula>
    </cfRule>
    <cfRule type="cellIs" dxfId="706" priority="7" stopIfTrue="1" operator="equal">
      <formula>"IE"</formula>
    </cfRule>
    <cfRule type="cellIs" dxfId="705" priority="8" stopIfTrue="1" operator="equal">
      <formula>"NE"</formula>
    </cfRule>
  </conditionalFormatting>
  <conditionalFormatting sqref="E90:AD90">
    <cfRule type="cellIs" dxfId="704" priority="4" operator="equal">
      <formula>0</formula>
    </cfRule>
  </conditionalFormatting>
  <conditionalFormatting sqref="AF90:AK90">
    <cfRule type="cellIs" dxfId="703" priority="3" operator="equal">
      <formula>0</formula>
    </cfRule>
  </conditionalFormatting>
  <conditionalFormatting sqref="AL90">
    <cfRule type="cellIs" dxfId="702" priority="2" operator="equal">
      <formula>0</formula>
    </cfRule>
  </conditionalFormatting>
  <conditionalFormatting sqref="AF90:AL90">
    <cfRule type="cellIs" dxfId="701" priority="1" operator="equal">
      <formula>0</formula>
    </cfRule>
  </conditionalFormatting>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6"/>
  <dimension ref="A1:AL170"/>
  <sheetViews>
    <sheetView zoomScale="60" zoomScaleNormal="6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1992</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20.869516947068501</v>
      </c>
      <c r="F14" s="136">
        <v>0.16996050709906216</v>
      </c>
      <c r="G14" s="136">
        <v>60.669756525849294</v>
      </c>
      <c r="H14" s="136" t="s">
        <v>392</v>
      </c>
      <c r="I14" s="136">
        <v>5.0991823798784708</v>
      </c>
      <c r="J14" s="136">
        <v>6.1209097506138574</v>
      </c>
      <c r="K14" s="136">
        <v>8.1191522679423169</v>
      </c>
      <c r="L14" s="136">
        <v>0.14038331080592009</v>
      </c>
      <c r="M14" s="136">
        <v>2.6621665845408788</v>
      </c>
      <c r="N14" s="136">
        <v>20.012643150912965</v>
      </c>
      <c r="O14" s="136">
        <v>0.75202136899226613</v>
      </c>
      <c r="P14" s="136">
        <v>0.71339945061953647</v>
      </c>
      <c r="Q14" s="136">
        <v>1.4064636244123796</v>
      </c>
      <c r="R14" s="136">
        <v>0.67803465014997266</v>
      </c>
      <c r="S14" s="136">
        <v>0.49495438281580911</v>
      </c>
      <c r="T14" s="136">
        <v>2.3731203661294971</v>
      </c>
      <c r="U14" s="136">
        <v>3.1546851372743818</v>
      </c>
      <c r="V14" s="136">
        <v>4.4322524763518159</v>
      </c>
      <c r="W14" s="136">
        <v>638.80783001228735</v>
      </c>
      <c r="X14" s="136">
        <v>8.7105388731220873E-4</v>
      </c>
      <c r="Y14" s="136">
        <v>4.045884187067251E-3</v>
      </c>
      <c r="Z14" s="136">
        <v>3.2869261328727127E-3</v>
      </c>
      <c r="AA14" s="136">
        <v>2.7809531200684545E-4</v>
      </c>
      <c r="AB14" s="136">
        <v>8.4819595192590184E-3</v>
      </c>
      <c r="AC14" s="136">
        <v>0.98152145833093329</v>
      </c>
      <c r="AD14" s="136">
        <v>0.96621095120616929</v>
      </c>
      <c r="AE14" s="137"/>
      <c r="AF14" s="138">
        <v>381.04543784803968</v>
      </c>
      <c r="AG14" s="138">
        <v>67088.330233733854</v>
      </c>
      <c r="AH14" s="138">
        <v>36359.803520010471</v>
      </c>
      <c r="AI14" s="138" t="s">
        <v>392</v>
      </c>
      <c r="AJ14" s="138" t="s">
        <v>392</v>
      </c>
      <c r="AK14" s="138" t="s">
        <v>385</v>
      </c>
      <c r="AL14" s="147" t="s">
        <v>397</v>
      </c>
    </row>
    <row r="15" spans="1:38" s="1" customFormat="1" ht="26.25" customHeight="1" thickBot="1" x14ac:dyDescent="0.25">
      <c r="A15" s="63" t="s">
        <v>53</v>
      </c>
      <c r="B15" s="63" t="s">
        <v>54</v>
      </c>
      <c r="C15" s="64" t="s">
        <v>55</v>
      </c>
      <c r="D15" s="65"/>
      <c r="E15" s="136">
        <v>3.795567386703683</v>
      </c>
      <c r="F15" s="136">
        <v>1.9920900445796437</v>
      </c>
      <c r="G15" s="136">
        <v>11.231998931571221</v>
      </c>
      <c r="H15" s="136">
        <v>2.3120516820669498E-2</v>
      </c>
      <c r="I15" s="136">
        <v>0.23048986023576276</v>
      </c>
      <c r="J15" s="136">
        <v>0.25173989624505272</v>
      </c>
      <c r="K15" s="136">
        <v>0.25280239734122623</v>
      </c>
      <c r="L15" s="136">
        <v>4.2410134283380349E-2</v>
      </c>
      <c r="M15" s="136">
        <v>0.49613135117695456</v>
      </c>
      <c r="N15" s="136">
        <v>1.6898918531026402E-2</v>
      </c>
      <c r="O15" s="136">
        <v>1.2999168100789544E-3</v>
      </c>
      <c r="P15" s="136">
        <v>7.2795341364421441E-4</v>
      </c>
      <c r="Q15" s="136">
        <v>2.0798668961263269E-4</v>
      </c>
      <c r="R15" s="136" t="s">
        <v>394</v>
      </c>
      <c r="S15" s="136" t="s">
        <v>394</v>
      </c>
      <c r="T15" s="136">
        <v>1.8198835341105362E-3</v>
      </c>
      <c r="U15" s="136" t="s">
        <v>394</v>
      </c>
      <c r="V15" s="136" t="s">
        <v>394</v>
      </c>
      <c r="W15" s="136">
        <v>4.5497088352763404</v>
      </c>
      <c r="X15" s="136" t="s">
        <v>395</v>
      </c>
      <c r="Y15" s="136" t="s">
        <v>395</v>
      </c>
      <c r="Z15" s="136" t="s">
        <v>395</v>
      </c>
      <c r="AA15" s="136" t="s">
        <v>395</v>
      </c>
      <c r="AB15" s="136">
        <v>0.25998336201579086</v>
      </c>
      <c r="AC15" s="136">
        <v>2.5998336201579087E-2</v>
      </c>
      <c r="AD15" s="136" t="s">
        <v>385</v>
      </c>
      <c r="AE15" s="137"/>
      <c r="AF15" s="138">
        <v>29743.078453641949</v>
      </c>
      <c r="AG15" s="138">
        <v>1077.7856862161486</v>
      </c>
      <c r="AH15" s="138">
        <v>10395.72630475923</v>
      </c>
      <c r="AI15" s="138" t="s">
        <v>392</v>
      </c>
      <c r="AJ15" s="138" t="s">
        <v>392</v>
      </c>
      <c r="AK15" s="138">
        <v>12.999168100789543</v>
      </c>
      <c r="AL15" s="147" t="s">
        <v>398</v>
      </c>
    </row>
    <row r="16" spans="1:38" s="1" customFormat="1" ht="26.25" customHeight="1" thickBot="1" x14ac:dyDescent="0.25">
      <c r="A16" s="63" t="s">
        <v>53</v>
      </c>
      <c r="B16" s="63" t="s">
        <v>56</v>
      </c>
      <c r="C16" s="64" t="s">
        <v>57</v>
      </c>
      <c r="D16" s="65"/>
      <c r="E16" s="136">
        <v>0.43036533470657412</v>
      </c>
      <c r="F16" s="136">
        <v>1.249957507232373</v>
      </c>
      <c r="G16" s="136">
        <v>0.68950555939247993</v>
      </c>
      <c r="H16" s="136">
        <v>8.8624567760273276E-2</v>
      </c>
      <c r="I16" s="136">
        <v>0.42606624168477431</v>
      </c>
      <c r="J16" s="136">
        <v>0.71706118906422689</v>
      </c>
      <c r="K16" s="136">
        <v>1.0764085575227662</v>
      </c>
      <c r="L16" s="136">
        <v>0.20451179600869165</v>
      </c>
      <c r="M16" s="136">
        <v>12.270464145714202</v>
      </c>
      <c r="N16" s="136">
        <v>4.9725152691951109E-3</v>
      </c>
      <c r="O16" s="136">
        <v>2.2602342132705051E-4</v>
      </c>
      <c r="P16" s="136" t="s">
        <v>385</v>
      </c>
      <c r="Q16" s="136">
        <v>3.6163747412328081E-3</v>
      </c>
      <c r="R16" s="136">
        <v>8.1368431677738169E-3</v>
      </c>
      <c r="S16" s="136">
        <v>3.8423981625598583E-3</v>
      </c>
      <c r="T16" s="136">
        <v>2.0342107919434542E-3</v>
      </c>
      <c r="U16" s="136">
        <v>4.0684215838869085E-3</v>
      </c>
      <c r="V16" s="136">
        <v>1.7177780020855838E-2</v>
      </c>
      <c r="W16" s="136">
        <v>1.6680528493936324</v>
      </c>
      <c r="X16" s="136">
        <v>1.8533920548818139E-2</v>
      </c>
      <c r="Y16" s="136">
        <v>2.2602342132705051E-4</v>
      </c>
      <c r="Z16" s="136">
        <v>6.7807026398115136E-5</v>
      </c>
      <c r="AA16" s="136">
        <v>4.5204684265410097E-5</v>
      </c>
      <c r="AB16" s="136">
        <v>1.8872955680808712E-2</v>
      </c>
      <c r="AC16" s="136" t="s">
        <v>385</v>
      </c>
      <c r="AD16" s="136" t="s">
        <v>385</v>
      </c>
      <c r="AE16" s="137"/>
      <c r="AF16" s="138" t="s">
        <v>392</v>
      </c>
      <c r="AG16" s="138">
        <v>7103.5562922384215</v>
      </c>
      <c r="AH16" s="138" t="s">
        <v>392</v>
      </c>
      <c r="AI16" s="138" t="s">
        <v>392</v>
      </c>
      <c r="AJ16" s="138" t="s">
        <v>392</v>
      </c>
      <c r="AK16" s="138">
        <v>2260.2342132705048</v>
      </c>
      <c r="AL16" s="147" t="s">
        <v>399</v>
      </c>
    </row>
    <row r="17" spans="1:38" s="2" customFormat="1" ht="26.25" customHeight="1" thickBot="1" x14ac:dyDescent="0.25">
      <c r="A17" s="63" t="s">
        <v>53</v>
      </c>
      <c r="B17" s="63" t="s">
        <v>58</v>
      </c>
      <c r="C17" s="64" t="s">
        <v>59</v>
      </c>
      <c r="D17" s="65"/>
      <c r="E17" s="136">
        <v>5.1451292020388282</v>
      </c>
      <c r="F17" s="136">
        <v>3.6346018449743833E-2</v>
      </c>
      <c r="G17" s="136">
        <v>4.3976550687080378</v>
      </c>
      <c r="H17" s="136" t="s">
        <v>392</v>
      </c>
      <c r="I17" s="136">
        <v>3.6687152129532872</v>
      </c>
      <c r="J17" s="136">
        <v>3.9343576035565939</v>
      </c>
      <c r="K17" s="136">
        <v>4.553561734960307</v>
      </c>
      <c r="L17" s="136">
        <v>0.23439141716041506</v>
      </c>
      <c r="M17" s="136">
        <v>0.42161147939044941</v>
      </c>
      <c r="N17" s="136">
        <v>3.2715285792609863E-2</v>
      </c>
      <c r="O17" s="136">
        <v>8.5718998997746775E-3</v>
      </c>
      <c r="P17" s="136">
        <v>1.9107252857360181E-2</v>
      </c>
      <c r="Q17" s="136">
        <v>9.2591956131988246E-3</v>
      </c>
      <c r="R17" s="136">
        <v>4.9687755784228828E-2</v>
      </c>
      <c r="S17" s="136">
        <v>8.6333811138040312E-2</v>
      </c>
      <c r="T17" s="136">
        <v>5.741652790360012E-2</v>
      </c>
      <c r="U17" s="136">
        <v>0.23635468008331975</v>
      </c>
      <c r="V17" s="136">
        <v>0.19862819295397141</v>
      </c>
      <c r="W17" s="136">
        <v>2.8984266607371797E-2</v>
      </c>
      <c r="X17" s="136">
        <v>5.9205207971272602E-5</v>
      </c>
      <c r="Y17" s="136">
        <v>1.0431532256317988E-4</v>
      </c>
      <c r="Z17" s="136">
        <v>8.6985039327414692E-5</v>
      </c>
      <c r="AA17" s="136">
        <v>6.5952967406569601E-5</v>
      </c>
      <c r="AB17" s="136">
        <v>3.1645853726843686E-4</v>
      </c>
      <c r="AC17" s="136">
        <v>6.9339092161509353E-2</v>
      </c>
      <c r="AD17" s="136">
        <v>4.5573383141230195E-3</v>
      </c>
      <c r="AE17" s="137"/>
      <c r="AF17" s="138">
        <v>5.9254237918369448</v>
      </c>
      <c r="AG17" s="138">
        <v>18698.962265340902</v>
      </c>
      <c r="AH17" s="138">
        <v>1441.8973250835559</v>
      </c>
      <c r="AI17" s="138" t="s">
        <v>392</v>
      </c>
      <c r="AJ17" s="138" t="s">
        <v>392</v>
      </c>
      <c r="AK17" s="138" t="s">
        <v>385</v>
      </c>
      <c r="AL17" s="147" t="s">
        <v>49</v>
      </c>
    </row>
    <row r="18" spans="1:38" s="2" customFormat="1" ht="26.25" customHeight="1" thickBot="1" x14ac:dyDescent="0.25">
      <c r="A18" s="63" t="s">
        <v>53</v>
      </c>
      <c r="B18" s="63" t="s">
        <v>60</v>
      </c>
      <c r="C18" s="64" t="s">
        <v>61</v>
      </c>
      <c r="D18" s="65"/>
      <c r="E18" s="136">
        <v>4.0527869364420169E-3</v>
      </c>
      <c r="F18" s="136">
        <v>7.5782247005013964E-5</v>
      </c>
      <c r="G18" s="136">
        <v>1.6136283157538168E-4</v>
      </c>
      <c r="H18" s="136" t="s">
        <v>392</v>
      </c>
      <c r="I18" s="136">
        <v>2.2458988846708566E-4</v>
      </c>
      <c r="J18" s="136">
        <v>2.4344137882252183E-4</v>
      </c>
      <c r="K18" s="136">
        <v>2.8697523827724404E-4</v>
      </c>
      <c r="L18" s="136">
        <v>8.9835955386834264E-6</v>
      </c>
      <c r="M18" s="136">
        <v>1.425947773122133E-3</v>
      </c>
      <c r="N18" s="136">
        <v>9.2638545644996911E-7</v>
      </c>
      <c r="O18" s="136">
        <v>7.5795173709542933E-8</v>
      </c>
      <c r="P18" s="136">
        <v>4.5477104225725759E-5</v>
      </c>
      <c r="Q18" s="136">
        <v>8.4216859677269921E-6</v>
      </c>
      <c r="R18" s="136">
        <v>1.094819175804509E-6</v>
      </c>
      <c r="S18" s="136">
        <v>2.1896383516090178E-7</v>
      </c>
      <c r="T18" s="136">
        <v>1.094819175804509E-6</v>
      </c>
      <c r="U18" s="136">
        <v>4.8845778612816561E-6</v>
      </c>
      <c r="V18" s="136">
        <v>6.1478307564407045E-5</v>
      </c>
      <c r="W18" s="136">
        <v>4.3792767032180362E-5</v>
      </c>
      <c r="X18" s="136">
        <v>6.0636138967634343E-5</v>
      </c>
      <c r="Y18" s="136">
        <v>2.4422889306408279E-4</v>
      </c>
      <c r="Z18" s="136">
        <v>9.2638545644996921E-5</v>
      </c>
      <c r="AA18" s="136">
        <v>9.0954208451451518E-5</v>
      </c>
      <c r="AB18" s="136">
        <v>4.8845778612816558E-4</v>
      </c>
      <c r="AC18" s="136" t="s">
        <v>395</v>
      </c>
      <c r="AD18" s="136" t="s">
        <v>395</v>
      </c>
      <c r="AE18" s="137"/>
      <c r="AF18" s="138" t="s">
        <v>392</v>
      </c>
      <c r="AG18" s="138" t="s">
        <v>392</v>
      </c>
      <c r="AH18" s="138">
        <v>84.216859677269923</v>
      </c>
      <c r="AI18" s="138" t="s">
        <v>392</v>
      </c>
      <c r="AJ18" s="138" t="s">
        <v>392</v>
      </c>
      <c r="AK18" s="138" t="s">
        <v>385</v>
      </c>
      <c r="AL18" s="147" t="s">
        <v>49</v>
      </c>
    </row>
    <row r="19" spans="1:38" s="2" customFormat="1" ht="26.25" customHeight="1" thickBot="1" x14ac:dyDescent="0.25">
      <c r="A19" s="63" t="s">
        <v>53</v>
      </c>
      <c r="B19" s="63" t="s">
        <v>62</v>
      </c>
      <c r="C19" s="64" t="s">
        <v>63</v>
      </c>
      <c r="D19" s="65"/>
      <c r="E19" s="136">
        <v>0.71401007222368851</v>
      </c>
      <c r="F19" s="136">
        <v>3.7167480368880297E-2</v>
      </c>
      <c r="G19" s="136">
        <v>0.43526005082326935</v>
      </c>
      <c r="H19" s="136" t="s">
        <v>392</v>
      </c>
      <c r="I19" s="136">
        <v>3.0799897844084084E-2</v>
      </c>
      <c r="J19" s="136">
        <v>4.5769586581537708E-2</v>
      </c>
      <c r="K19" s="136">
        <v>6.8058285881067812E-2</v>
      </c>
      <c r="L19" s="136">
        <v>2.2832009606917635E-3</v>
      </c>
      <c r="M19" s="136">
        <v>0.18620876199983172</v>
      </c>
      <c r="N19" s="136">
        <v>0.60794636783294409</v>
      </c>
      <c r="O19" s="136">
        <v>8.8761550767106796E-3</v>
      </c>
      <c r="P19" s="136">
        <v>3.9987252671684168E-2</v>
      </c>
      <c r="Q19" s="136">
        <v>1.8755721423342812E-2</v>
      </c>
      <c r="R19" s="136">
        <v>6.0330012363919459E-2</v>
      </c>
      <c r="S19" s="136">
        <v>7.807245192666587E-2</v>
      </c>
      <c r="T19" s="136">
        <v>5.9192184010694038E-2</v>
      </c>
      <c r="U19" s="136">
        <v>8.5320777013795385E-3</v>
      </c>
      <c r="V19" s="136">
        <v>0.9116420608307092</v>
      </c>
      <c r="W19" s="136">
        <v>3.8823193586707534</v>
      </c>
      <c r="X19" s="136">
        <v>0.20931735268162274</v>
      </c>
      <c r="Y19" s="136">
        <v>0.29306799058915728</v>
      </c>
      <c r="Z19" s="136">
        <v>0.11512758157429688</v>
      </c>
      <c r="AA19" s="136">
        <v>9.1706601829023793E-2</v>
      </c>
      <c r="AB19" s="136">
        <v>0.87912877797267197</v>
      </c>
      <c r="AC19" s="136">
        <v>1.9752116070275688E-2</v>
      </c>
      <c r="AD19" s="136">
        <v>0.75710074172766995</v>
      </c>
      <c r="AE19" s="137"/>
      <c r="AF19" s="138">
        <v>522.6282303738509</v>
      </c>
      <c r="AG19" s="138">
        <v>4453.533774868647</v>
      </c>
      <c r="AH19" s="138">
        <v>7900.3453647112456</v>
      </c>
      <c r="AI19" s="138" t="s">
        <v>392</v>
      </c>
      <c r="AJ19" s="138" t="s">
        <v>392</v>
      </c>
      <c r="AK19" s="138">
        <v>8.4954625649285624</v>
      </c>
      <c r="AL19" s="147" t="s">
        <v>398</v>
      </c>
    </row>
    <row r="20" spans="1:38" s="2" customFormat="1" ht="26.25" customHeight="1" thickBot="1" x14ac:dyDescent="0.25">
      <c r="A20" s="63" t="s">
        <v>53</v>
      </c>
      <c r="B20" s="63" t="s">
        <v>64</v>
      </c>
      <c r="C20" s="64" t="s">
        <v>65</v>
      </c>
      <c r="D20" s="65"/>
      <c r="E20" s="136">
        <v>3.3060470214651754</v>
      </c>
      <c r="F20" s="136">
        <v>3.2141296134053504E-2</v>
      </c>
      <c r="G20" s="136">
        <v>12.615086169711164</v>
      </c>
      <c r="H20" s="136" t="s">
        <v>392</v>
      </c>
      <c r="I20" s="136">
        <v>0.19836866533009628</v>
      </c>
      <c r="J20" s="136">
        <v>0.22405776015819409</v>
      </c>
      <c r="K20" s="136">
        <v>0.29861483330168104</v>
      </c>
      <c r="L20" s="136">
        <v>4.034798187204186E-2</v>
      </c>
      <c r="M20" s="136">
        <v>5.5401452863201479</v>
      </c>
      <c r="N20" s="136">
        <v>3.6098938385441225E-2</v>
      </c>
      <c r="O20" s="136">
        <v>4.1085556734146685E-3</v>
      </c>
      <c r="P20" s="136">
        <v>2.3141376225158841E-2</v>
      </c>
      <c r="Q20" s="136">
        <v>1.2715809432307596E-2</v>
      </c>
      <c r="R20" s="136">
        <v>4.3019615790957387E-2</v>
      </c>
      <c r="S20" s="136">
        <v>2.9551397084300265E-2</v>
      </c>
      <c r="T20" s="136">
        <v>0.13479918757256773</v>
      </c>
      <c r="U20" s="136">
        <v>0.21107364373632578</v>
      </c>
      <c r="V20" s="136">
        <v>0.13839585837763493</v>
      </c>
      <c r="W20" s="136">
        <v>0.10817899985295776</v>
      </c>
      <c r="X20" s="136">
        <v>4.1678234681785426E-4</v>
      </c>
      <c r="Y20" s="136">
        <v>1.2500537589498525E-3</v>
      </c>
      <c r="Z20" s="136">
        <v>5.9725226091170093E-4</v>
      </c>
      <c r="AA20" s="136">
        <v>3.0967859172884097E-4</v>
      </c>
      <c r="AB20" s="136">
        <v>2.5737669584082476E-3</v>
      </c>
      <c r="AC20" s="136">
        <v>8.2373156426350624E-2</v>
      </c>
      <c r="AD20" s="136">
        <v>2.45327007859504E-2</v>
      </c>
      <c r="AE20" s="137"/>
      <c r="AF20" s="138">
        <v>427.53169137883606</v>
      </c>
      <c r="AG20" s="138">
        <v>6090.9029808883051</v>
      </c>
      <c r="AH20" s="138">
        <v>3728.3163651563023</v>
      </c>
      <c r="AI20" s="138">
        <v>8308.8281139993687</v>
      </c>
      <c r="AJ20" s="138" t="s">
        <v>392</v>
      </c>
      <c r="AK20" s="138" t="s">
        <v>385</v>
      </c>
      <c r="AL20" s="147" t="s">
        <v>49</v>
      </c>
    </row>
    <row r="21" spans="1:38" s="2" customFormat="1" ht="26.25" customHeight="1" thickBot="1" x14ac:dyDescent="0.25">
      <c r="A21" s="63" t="s">
        <v>53</v>
      </c>
      <c r="B21" s="63" t="s">
        <v>66</v>
      </c>
      <c r="C21" s="64" t="s">
        <v>67</v>
      </c>
      <c r="D21" s="65"/>
      <c r="E21" s="136">
        <v>0.77821364684727912</v>
      </c>
      <c r="F21" s="136">
        <v>5.1917579559926826E-2</v>
      </c>
      <c r="G21" s="136">
        <v>0.87228409955991271</v>
      </c>
      <c r="H21" s="136">
        <v>7.4963173513847795E-3</v>
      </c>
      <c r="I21" s="136">
        <v>6.4992817430298014E-2</v>
      </c>
      <c r="J21" s="136">
        <v>0.10375678779416682</v>
      </c>
      <c r="K21" s="136">
        <v>0.17321394974747409</v>
      </c>
      <c r="L21" s="136">
        <v>9.3614466724643731E-3</v>
      </c>
      <c r="M21" s="136">
        <v>0.41957704535934509</v>
      </c>
      <c r="N21" s="136">
        <v>6.0946633907748363E-2</v>
      </c>
      <c r="O21" s="136">
        <v>1.2148059606271499E-3</v>
      </c>
      <c r="P21" s="136">
        <v>8.6072288583200658E-3</v>
      </c>
      <c r="Q21" s="136">
        <v>2.7359493612928074E-3</v>
      </c>
      <c r="R21" s="136">
        <v>6.9639843718473024E-3</v>
      </c>
      <c r="S21" s="136">
        <v>8.1476229149876414E-3</v>
      </c>
      <c r="T21" s="136">
        <v>6.0042869537846443E-3</v>
      </c>
      <c r="U21" s="136">
        <v>1.4109629217228551E-3</v>
      </c>
      <c r="V21" s="136">
        <v>0.12601928258713668</v>
      </c>
      <c r="W21" s="136">
        <v>9.9415446208429695E-2</v>
      </c>
      <c r="X21" s="136">
        <v>2.8255358488372465E-2</v>
      </c>
      <c r="Y21" s="136">
        <v>6.0962443157049302E-2</v>
      </c>
      <c r="Z21" s="136">
        <v>2.1762897334250266E-2</v>
      </c>
      <c r="AA21" s="136">
        <v>1.9122633057851487E-2</v>
      </c>
      <c r="AB21" s="136">
        <v>0.13010333203752353</v>
      </c>
      <c r="AC21" s="136">
        <v>4.3054510605316013E-4</v>
      </c>
      <c r="AD21" s="136">
        <v>7.6095483146227785E-2</v>
      </c>
      <c r="AE21" s="137"/>
      <c r="AF21" s="138">
        <v>489.11173281264519</v>
      </c>
      <c r="AG21" s="138">
        <v>447.60968718251627</v>
      </c>
      <c r="AH21" s="138">
        <v>9236.5281503777114</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5.662321725877673</v>
      </c>
      <c r="F22" s="136">
        <v>7.3963396826656258E-2</v>
      </c>
      <c r="G22" s="136">
        <v>0.65803359523313043</v>
      </c>
      <c r="H22" s="136" t="s">
        <v>392</v>
      </c>
      <c r="I22" s="136">
        <v>2.4450722088957367E-2</v>
      </c>
      <c r="J22" s="136">
        <v>3.4420291743065982E-2</v>
      </c>
      <c r="K22" s="136">
        <v>3.8544847800639201E-2</v>
      </c>
      <c r="L22" s="136">
        <v>1.9009336733749975E-3</v>
      </c>
      <c r="M22" s="136">
        <v>11.353570707814594</v>
      </c>
      <c r="N22" s="136">
        <v>0.24798900000000001</v>
      </c>
      <c r="O22" s="136">
        <v>2.0243999999999998E-2</v>
      </c>
      <c r="P22" s="136">
        <v>0.12399450000000001</v>
      </c>
      <c r="Q22" s="136">
        <v>6.705825E-2</v>
      </c>
      <c r="R22" s="136">
        <v>0.1037505</v>
      </c>
      <c r="S22" s="136">
        <v>0.16372334999999999</v>
      </c>
      <c r="T22" s="136">
        <v>0.12399450000000001</v>
      </c>
      <c r="U22" s="136">
        <v>6.4021649999999999E-2</v>
      </c>
      <c r="V22" s="136">
        <v>1.072932</v>
      </c>
      <c r="W22" s="136">
        <v>1.0375049999999999E-2</v>
      </c>
      <c r="X22" s="136">
        <v>1.6448249999999996E-5</v>
      </c>
      <c r="Y22" s="136">
        <v>7.0853999999999991E-4</v>
      </c>
      <c r="Z22" s="136">
        <v>1.948485E-4</v>
      </c>
      <c r="AA22" s="136">
        <v>1.0881150000000001E-4</v>
      </c>
      <c r="AB22" s="136">
        <v>1.0286482500000001E-3</v>
      </c>
      <c r="AC22" s="136">
        <v>1.1640299999999999E-2</v>
      </c>
      <c r="AD22" s="136">
        <v>0.26064150000000003</v>
      </c>
      <c r="AE22" s="137"/>
      <c r="AF22" s="138">
        <v>569.6602152394828</v>
      </c>
      <c r="AG22" s="138">
        <v>6379.3879737759689</v>
      </c>
      <c r="AH22" s="138">
        <v>10802.605480470747</v>
      </c>
      <c r="AI22" s="138">
        <v>95.989571999999995</v>
      </c>
      <c r="AJ22" s="138">
        <v>16.927283400257775</v>
      </c>
      <c r="AK22" s="138" t="s">
        <v>385</v>
      </c>
      <c r="AL22" s="147" t="s">
        <v>49</v>
      </c>
    </row>
    <row r="23" spans="1:38" s="2" customFormat="1" ht="26.25" customHeight="1" thickBot="1" x14ac:dyDescent="0.25">
      <c r="A23" s="63" t="s">
        <v>70</v>
      </c>
      <c r="B23" s="67" t="s">
        <v>363</v>
      </c>
      <c r="C23" s="64" t="s">
        <v>359</v>
      </c>
      <c r="D23" s="110"/>
      <c r="E23" s="136">
        <v>0.49491866666666667</v>
      </c>
      <c r="F23" s="136">
        <v>8.602233333333334E-2</v>
      </c>
      <c r="G23" s="136">
        <v>3.3333333333333332E-4</v>
      </c>
      <c r="H23" s="136">
        <v>1.2566666666666667E-4</v>
      </c>
      <c r="I23" s="136">
        <v>3.1334916666666664E-2</v>
      </c>
      <c r="J23" s="136">
        <v>3.1334916666666664E-2</v>
      </c>
      <c r="K23" s="136">
        <v>3.1334916666666664E-2</v>
      </c>
      <c r="L23" s="136">
        <v>1.9278833333333332E-2</v>
      </c>
      <c r="M23" s="136">
        <v>1.6354551666666663</v>
      </c>
      <c r="N23" s="136" t="s">
        <v>395</v>
      </c>
      <c r="O23" s="136">
        <v>1.6666666666666663E-4</v>
      </c>
      <c r="P23" s="136" t="s">
        <v>395</v>
      </c>
      <c r="Q23" s="136" t="s">
        <v>395</v>
      </c>
      <c r="R23" s="136">
        <v>8.3333333333333339E-4</v>
      </c>
      <c r="S23" s="136">
        <v>2.8333333333333332E-2</v>
      </c>
      <c r="T23" s="136">
        <v>1.166666666666667E-3</v>
      </c>
      <c r="U23" s="136">
        <v>1.6666666666666663E-4</v>
      </c>
      <c r="V23" s="136">
        <v>1.6666666666666666E-2</v>
      </c>
      <c r="W23" s="136" t="s">
        <v>395</v>
      </c>
      <c r="X23" s="136">
        <v>5.1916666666666669E-4</v>
      </c>
      <c r="Y23" s="136">
        <v>8.141666666666666E-4</v>
      </c>
      <c r="Z23" s="136" t="s">
        <v>395</v>
      </c>
      <c r="AA23" s="136" t="s">
        <v>395</v>
      </c>
      <c r="AB23" s="136">
        <v>1.3333333333333333E-3</v>
      </c>
      <c r="AC23" s="136" t="s">
        <v>395</v>
      </c>
      <c r="AD23" s="136" t="s">
        <v>395</v>
      </c>
      <c r="AE23" s="137"/>
      <c r="AF23" s="136">
        <v>710.9598736993737</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2.5647524327983349</v>
      </c>
      <c r="F24" s="136">
        <v>0.1219900531304063</v>
      </c>
      <c r="G24" s="136">
        <v>2.3552526027032057</v>
      </c>
      <c r="H24" s="136">
        <v>2.6882286995206672E-2</v>
      </c>
      <c r="I24" s="136">
        <v>0.69690140647467447</v>
      </c>
      <c r="J24" s="136">
        <v>0.95163872536120486</v>
      </c>
      <c r="K24" s="136">
        <v>1.4626276961916815</v>
      </c>
      <c r="L24" s="136">
        <v>0.10559792811133137</v>
      </c>
      <c r="M24" s="136">
        <v>3.6950686740431387</v>
      </c>
      <c r="N24" s="136">
        <v>1.282502341279732E-2</v>
      </c>
      <c r="O24" s="136">
        <v>3.698705660449201E-3</v>
      </c>
      <c r="P24" s="136">
        <v>4.8186812440119201E-3</v>
      </c>
      <c r="Q24" s="136">
        <v>6.9475461695630803E-3</v>
      </c>
      <c r="R24" s="136">
        <v>8.059445933360351E-3</v>
      </c>
      <c r="S24" s="136">
        <v>5.8771431271245874E-3</v>
      </c>
      <c r="T24" s="136">
        <v>0.17924502215340135</v>
      </c>
      <c r="U24" s="136">
        <v>1.105718157039194E-2</v>
      </c>
      <c r="V24" s="136">
        <v>0.15962957316334078</v>
      </c>
      <c r="W24" s="136">
        <v>5.2502581357363326E-2</v>
      </c>
      <c r="X24" s="136">
        <v>1.9218312513915139E-3</v>
      </c>
      <c r="Y24" s="136">
        <v>3.2586035981491531E-3</v>
      </c>
      <c r="Z24" s="136">
        <v>1.0782452656882694E-3</v>
      </c>
      <c r="AA24" s="136">
        <v>8.2319559995970874E-4</v>
      </c>
      <c r="AB24" s="136">
        <v>7.0818757151886458E-3</v>
      </c>
      <c r="AC24" s="136">
        <v>1.3903570697725782E-2</v>
      </c>
      <c r="AD24" s="136">
        <v>7.8287082746659551E-3</v>
      </c>
      <c r="AE24" s="137"/>
      <c r="AF24" s="138">
        <v>419.49948368706646</v>
      </c>
      <c r="AG24" s="138">
        <v>2322.1508907673997</v>
      </c>
      <c r="AH24" s="138">
        <v>20076.286832291287</v>
      </c>
      <c r="AI24" s="138">
        <v>1131.3510005560042</v>
      </c>
      <c r="AJ24" s="138" t="s">
        <v>392</v>
      </c>
      <c r="AK24" s="138" t="s">
        <v>392</v>
      </c>
      <c r="AL24" s="147" t="s">
        <v>49</v>
      </c>
    </row>
    <row r="25" spans="1:38" s="2" customFormat="1" ht="26.25" customHeight="1" thickBot="1" x14ac:dyDescent="0.25">
      <c r="A25" s="63" t="s">
        <v>73</v>
      </c>
      <c r="B25" s="67" t="s">
        <v>74</v>
      </c>
      <c r="C25" s="69" t="s">
        <v>75</v>
      </c>
      <c r="D25" s="65"/>
      <c r="E25" s="136">
        <v>9.8811665845455712E-2</v>
      </c>
      <c r="F25" s="136">
        <v>1.1225964371758268E-3</v>
      </c>
      <c r="G25" s="136">
        <v>2.6286556719201992E-2</v>
      </c>
      <c r="H25" s="136" t="s">
        <v>395</v>
      </c>
      <c r="I25" s="136">
        <v>6.7949594009531487E-4</v>
      </c>
      <c r="J25" s="136">
        <v>6.7949594009531487E-4</v>
      </c>
      <c r="K25" s="136">
        <v>6.7949594009531487E-4</v>
      </c>
      <c r="L25" s="136">
        <v>3.2615805124575124E-4</v>
      </c>
      <c r="M25" s="136">
        <v>6.6670523344161403E-2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128.6465549213182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7.8357090931480966E-2</v>
      </c>
      <c r="F26" s="136">
        <v>6.5589131965193028E-4</v>
      </c>
      <c r="G26" s="136">
        <v>2.1851420736723255E-2</v>
      </c>
      <c r="H26" s="136" t="s">
        <v>395</v>
      </c>
      <c r="I26" s="136">
        <v>4.356772706072664E-4</v>
      </c>
      <c r="J26" s="136">
        <v>4.356772706072664E-4</v>
      </c>
      <c r="K26" s="136">
        <v>4.356772706072664E-4</v>
      </c>
      <c r="L26" s="136">
        <v>2.0912508989148789E-4</v>
      </c>
      <c r="M26" s="136">
        <v>1.9264614000374974E-2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15.132314040896951</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11.336984636362704</v>
      </c>
      <c r="F27" s="136">
        <v>16.601230450147089</v>
      </c>
      <c r="G27" s="136">
        <v>0.48578584686719828</v>
      </c>
      <c r="H27" s="136">
        <v>1.256148150123563E-2</v>
      </c>
      <c r="I27" s="136">
        <v>0.5006918680370388</v>
      </c>
      <c r="J27" s="136">
        <v>0.5006918680370388</v>
      </c>
      <c r="K27" s="136">
        <v>0.5006918680370388</v>
      </c>
      <c r="L27" s="136">
        <v>0.27023578659456754</v>
      </c>
      <c r="M27" s="136">
        <v>167.50340806386944</v>
      </c>
      <c r="N27" s="136">
        <v>6.7105921217669557</v>
      </c>
      <c r="O27" s="136">
        <v>3.1892055034208836E-3</v>
      </c>
      <c r="P27" s="136">
        <v>4.006038507703074E-3</v>
      </c>
      <c r="Q27" s="136">
        <v>1.3230958415666073E-4</v>
      </c>
      <c r="R27" s="136">
        <v>2.075179481108012E-2</v>
      </c>
      <c r="S27" s="136">
        <v>0.68289122819202575</v>
      </c>
      <c r="T27" s="136">
        <v>2.8286965378799472E-2</v>
      </c>
      <c r="U27" s="136">
        <v>9.0834614108524969E-5</v>
      </c>
      <c r="V27" s="136">
        <v>0.45565947893710634</v>
      </c>
      <c r="W27" s="136">
        <v>0.25635289999999999</v>
      </c>
      <c r="X27" s="136">
        <v>5.2558433049999997E-3</v>
      </c>
      <c r="Y27" s="136">
        <v>7.5634877184000008E-3</v>
      </c>
      <c r="Z27" s="136">
        <v>4.0240604648E-3</v>
      </c>
      <c r="AA27" s="136">
        <v>7.7471686544000008E-3</v>
      </c>
      <c r="AB27" s="136">
        <v>2.4590560142600002E-2</v>
      </c>
      <c r="AC27" s="136">
        <v>1.572644E-4</v>
      </c>
      <c r="AD27" s="136">
        <v>4.2083699999999998E-5</v>
      </c>
      <c r="AE27" s="137"/>
      <c r="AF27" s="138">
        <v>21813.3589914248</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2.7147809829828478</v>
      </c>
      <c r="F28" s="136">
        <v>0.69267105758460101</v>
      </c>
      <c r="G28" s="136">
        <v>0.24903232795502944</v>
      </c>
      <c r="H28" s="136">
        <v>3.4391673359405162E-3</v>
      </c>
      <c r="I28" s="136">
        <v>0.4001879742531041</v>
      </c>
      <c r="J28" s="136">
        <v>0.4001879742531041</v>
      </c>
      <c r="K28" s="136">
        <v>0.4001879742531041</v>
      </c>
      <c r="L28" s="136">
        <v>0.22423710505759756</v>
      </c>
      <c r="M28" s="136">
        <v>8.0373014645136998</v>
      </c>
      <c r="N28" s="136">
        <v>0.31802170625282827</v>
      </c>
      <c r="O28" s="136">
        <v>1.5621771201500007E-4</v>
      </c>
      <c r="P28" s="136">
        <v>7.443501575055292E-4</v>
      </c>
      <c r="Q28" s="136">
        <v>1.6591247052247963E-5</v>
      </c>
      <c r="R28" s="136">
        <v>5.3467137851844412E-3</v>
      </c>
      <c r="S28" s="136">
        <v>0.17478816801635527</v>
      </c>
      <c r="T28" s="136">
        <v>7.2043279531915612E-3</v>
      </c>
      <c r="U28" s="136">
        <v>1.4716442381920005E-5</v>
      </c>
      <c r="V28" s="136">
        <v>0.10325164479046353</v>
      </c>
      <c r="W28" s="136">
        <v>7.8158400000000003E-2</v>
      </c>
      <c r="X28" s="136">
        <v>2.1501135975999998E-3</v>
      </c>
      <c r="Y28" s="136">
        <v>2.4598102066999998E-3</v>
      </c>
      <c r="Z28" s="136">
        <v>1.8720702987E-3</v>
      </c>
      <c r="AA28" s="136">
        <v>2.0901204617000003E-3</v>
      </c>
      <c r="AB28" s="136">
        <v>8.5721145647000008E-3</v>
      </c>
      <c r="AC28" s="136">
        <v>1.98864E-5</v>
      </c>
      <c r="AD28" s="136">
        <v>6.5614999999999998E-6</v>
      </c>
      <c r="AE28" s="137"/>
      <c r="AF28" s="138">
        <v>5486.9432098013003</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19.782032402284763</v>
      </c>
      <c r="F29" s="136">
        <v>2.0604156098198039</v>
      </c>
      <c r="G29" s="136">
        <v>1.0118500054141668</v>
      </c>
      <c r="H29" s="136">
        <v>6.4316094097672145E-3</v>
      </c>
      <c r="I29" s="136">
        <v>0.78012336102173407</v>
      </c>
      <c r="J29" s="136">
        <v>0.78012336102173407</v>
      </c>
      <c r="K29" s="136">
        <v>0.78012336102173407</v>
      </c>
      <c r="L29" s="136">
        <v>0.39802636368315725</v>
      </c>
      <c r="M29" s="136">
        <v>5.5835329449667546</v>
      </c>
      <c r="N29" s="136">
        <v>0.23981860816391029</v>
      </c>
      <c r="O29" s="136">
        <v>1.3678811912651949E-4</v>
      </c>
      <c r="P29" s="136">
        <v>2.58321996634653E-3</v>
      </c>
      <c r="Q29" s="136">
        <v>5.0659079574614277E-5</v>
      </c>
      <c r="R29" s="136">
        <v>1.9940465169711801E-2</v>
      </c>
      <c r="S29" s="136">
        <v>0.65108114636542913</v>
      </c>
      <c r="T29" s="136">
        <v>2.6811976207680204E-2</v>
      </c>
      <c r="U29" s="136">
        <v>4.9246423309225023E-5</v>
      </c>
      <c r="V29" s="136">
        <v>0.38443453165222602</v>
      </c>
      <c r="W29" s="136">
        <v>0.1415612</v>
      </c>
      <c r="X29" s="136">
        <v>2.0223006513000004E-3</v>
      </c>
      <c r="Y29" s="136">
        <v>1.2246153942299999E-2</v>
      </c>
      <c r="Z29" s="136">
        <v>1.36842344052E-2</v>
      </c>
      <c r="AA29" s="136">
        <v>3.1458010127000001E-3</v>
      </c>
      <c r="AB29" s="136">
        <v>3.1098490011499998E-2</v>
      </c>
      <c r="AC29" s="136">
        <v>3.4375100000000002E-5</v>
      </c>
      <c r="AD29" s="136">
        <v>2.4814500000000001E-5</v>
      </c>
      <c r="AE29" s="137"/>
      <c r="AF29" s="138">
        <v>20381.9451340993</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8.5166396416422069E-2</v>
      </c>
      <c r="F30" s="136">
        <v>1.229322496751363</v>
      </c>
      <c r="G30" s="136">
        <v>8.6842590103439806E-3</v>
      </c>
      <c r="H30" s="136">
        <v>6.65820375720387E-4</v>
      </c>
      <c r="I30" s="136">
        <v>2.3993520055585377E-2</v>
      </c>
      <c r="J30" s="136">
        <v>2.3993520055585377E-2</v>
      </c>
      <c r="K30" s="136">
        <v>2.3993520055585377E-2</v>
      </c>
      <c r="L30" s="136">
        <v>3.793759395966561E-3</v>
      </c>
      <c r="M30" s="136">
        <v>6.0369831537346572</v>
      </c>
      <c r="N30" s="136">
        <v>0.21059952208490948</v>
      </c>
      <c r="O30" s="136">
        <v>1.0833990611241128E-4</v>
      </c>
      <c r="P30" s="136">
        <v>1.1228162245517175E-4</v>
      </c>
      <c r="Q30" s="136">
        <v>1.3082849000411697E-5</v>
      </c>
      <c r="R30" s="136">
        <v>5.1828131120688469E-4</v>
      </c>
      <c r="S30" s="136">
        <v>1.6902580631276108E-2</v>
      </c>
      <c r="T30" s="136">
        <v>7.0531865888564637E-4</v>
      </c>
      <c r="U30" s="136">
        <v>5.8862199434085686E-6</v>
      </c>
      <c r="V30" s="136">
        <v>0.16994788866219518</v>
      </c>
      <c r="W30" s="136">
        <v>9.2326000000000005E-3</v>
      </c>
      <c r="X30" s="136">
        <v>1.2942227189999999E-4</v>
      </c>
      <c r="Y30" s="136">
        <v>2.220380398E-4</v>
      </c>
      <c r="Z30" s="136">
        <v>8.4922012000000004E-5</v>
      </c>
      <c r="AA30" s="136">
        <v>2.5777722570000003E-4</v>
      </c>
      <c r="AB30" s="136">
        <v>6.9415954940000007E-4</v>
      </c>
      <c r="AC30" s="136">
        <v>9.2328000000000008E-6</v>
      </c>
      <c r="AD30" s="136">
        <v>7.5120000000000002E-6</v>
      </c>
      <c r="AE30" s="137"/>
      <c r="AF30" s="138">
        <v>545.18611579200001</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3.6421503213429003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0.13956878852760585</v>
      </c>
      <c r="J32" s="136">
        <v>0.26333269433975515</v>
      </c>
      <c r="K32" s="136">
        <v>0.34310878643402554</v>
      </c>
      <c r="L32" s="136">
        <v>1.4375585218343402E-2</v>
      </c>
      <c r="M32" s="136" t="s">
        <v>385</v>
      </c>
      <c r="N32" s="136">
        <v>0.372308554006893</v>
      </c>
      <c r="O32" s="136">
        <v>1.6999144044347015E-3</v>
      </c>
      <c r="P32" s="136" t="s">
        <v>395</v>
      </c>
      <c r="Q32" s="136">
        <v>1.1108071899682817E-12</v>
      </c>
      <c r="R32" s="136">
        <v>0.13822015977472252</v>
      </c>
      <c r="S32" s="136">
        <v>3.0285941029893766</v>
      </c>
      <c r="T32" s="136">
        <v>2.1695982501340198E-2</v>
      </c>
      <c r="U32" s="136">
        <v>2.7913757705521187E-3</v>
      </c>
      <c r="V32" s="136">
        <v>1.1108071899682821</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10761.9809667071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7.9659001683408948E-2</v>
      </c>
      <c r="J33" s="136">
        <v>0.14751666978409059</v>
      </c>
      <c r="K33" s="136">
        <v>0.29503333956818117</v>
      </c>
      <c r="L33" s="136">
        <v>3.1273533994227247E-3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10761.9809667071</v>
      </c>
      <c r="AL33" s="147" t="s">
        <v>382</v>
      </c>
    </row>
    <row r="34" spans="1:38" s="2" customFormat="1" ht="26.25" customHeight="1" thickBot="1" x14ac:dyDescent="0.25">
      <c r="A34" s="63" t="s">
        <v>70</v>
      </c>
      <c r="B34" s="63" t="s">
        <v>93</v>
      </c>
      <c r="C34" s="64" t="s">
        <v>94</v>
      </c>
      <c r="D34" s="65"/>
      <c r="E34" s="136">
        <v>3.8433822082810538</v>
      </c>
      <c r="F34" s="136">
        <v>0.34106349749058973</v>
      </c>
      <c r="G34" s="136">
        <v>1.4669397741530741E-3</v>
      </c>
      <c r="H34" s="136">
        <v>5.134289209535759E-4</v>
      </c>
      <c r="I34" s="136">
        <v>0.10048537452948558</v>
      </c>
      <c r="J34" s="136">
        <v>0.10561966373902132</v>
      </c>
      <c r="K34" s="136">
        <v>0.11148742283563362</v>
      </c>
      <c r="L34" s="136">
        <v>6.5315493444165637E-2</v>
      </c>
      <c r="M34" s="136">
        <v>0.78481277917189451</v>
      </c>
      <c r="N34" s="136" t="s">
        <v>395</v>
      </c>
      <c r="O34" s="136">
        <v>7.3346988707653706E-4</v>
      </c>
      <c r="P34" s="136" t="s">
        <v>395</v>
      </c>
      <c r="Q34" s="136" t="s">
        <v>395</v>
      </c>
      <c r="R34" s="136">
        <v>3.6673494353826851E-3</v>
      </c>
      <c r="S34" s="136">
        <v>0.12468988080301129</v>
      </c>
      <c r="T34" s="136">
        <v>5.1342892095357596E-3</v>
      </c>
      <c r="U34" s="136">
        <v>7.3346988707653706E-4</v>
      </c>
      <c r="V34" s="136">
        <v>7.3346988707653701E-2</v>
      </c>
      <c r="W34" s="136">
        <v>7.3346988707653701E-3</v>
      </c>
      <c r="X34" s="136">
        <v>2.2004096612296105E-3</v>
      </c>
      <c r="Y34" s="136">
        <v>3.6673494353826851E-3</v>
      </c>
      <c r="Z34" s="136">
        <v>2.7285079799247178E-6</v>
      </c>
      <c r="AA34" s="136">
        <v>6.3078410288582186E-7</v>
      </c>
      <c r="AB34" s="136">
        <v>5.8711183886951063E-3</v>
      </c>
      <c r="AC34" s="136">
        <v>5.8677590966122958E-4</v>
      </c>
      <c r="AD34" s="136">
        <v>0.73346988707653704</v>
      </c>
      <c r="AE34" s="137"/>
      <c r="AF34" s="138">
        <v>3117.248</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1.3485509424756676</v>
      </c>
      <c r="F36" s="136">
        <v>4.5915353653017695E-2</v>
      </c>
      <c r="G36" s="136">
        <v>0.34011373076309398</v>
      </c>
      <c r="H36" s="136">
        <v>1.190398057670829E-4</v>
      </c>
      <c r="I36" s="136">
        <v>9.5231844613666308E-2</v>
      </c>
      <c r="J36" s="136">
        <v>0.10543525653655915</v>
      </c>
      <c r="K36" s="136">
        <v>0.10543525653655915</v>
      </c>
      <c r="L36" s="136">
        <v>1.2652230784387097E-2</v>
      </c>
      <c r="M36" s="136">
        <v>0.12584208038234479</v>
      </c>
      <c r="N36" s="136">
        <v>3.061023576867846E-3</v>
      </c>
      <c r="O36" s="136">
        <v>3.4011373076309399E-4</v>
      </c>
      <c r="P36" s="136">
        <v>3.4011373076309399E-4</v>
      </c>
      <c r="Q36" s="136">
        <v>1.1563866845945197E-2</v>
      </c>
      <c r="R36" s="136">
        <v>1.2244094307471384E-2</v>
      </c>
      <c r="S36" s="136">
        <v>2.1257108172693374E-2</v>
      </c>
      <c r="T36" s="136">
        <v>0.54418196922095041</v>
      </c>
      <c r="U36" s="136">
        <v>3.5711941730124869E-3</v>
      </c>
      <c r="V36" s="136">
        <v>2.0406823845785637E-2</v>
      </c>
      <c r="W36" s="136">
        <v>7.9926726729327084E-4</v>
      </c>
      <c r="X36" s="136">
        <v>5.1017059614464092E-4</v>
      </c>
      <c r="Y36" s="136">
        <v>8.5028432690773502E-4</v>
      </c>
      <c r="Z36" s="136">
        <v>6.3261153921935487E-7</v>
      </c>
      <c r="AA36" s="136">
        <v>1.4624890422813043E-7</v>
      </c>
      <c r="AB36" s="136">
        <v>1.3612337834958234E-3</v>
      </c>
      <c r="AC36" s="136">
        <v>2.3807961153416582E-3</v>
      </c>
      <c r="AD36" s="136">
        <v>9.6932413267481771E-3</v>
      </c>
      <c r="AE36" s="137"/>
      <c r="AF36" s="138">
        <v>723.73519412502151</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3.1064670121186806</v>
      </c>
      <c r="F37" s="136">
        <v>0.12194705084792383</v>
      </c>
      <c r="G37" s="136">
        <v>8.5398336863935689E-4</v>
      </c>
      <c r="H37" s="136" t="s">
        <v>385</v>
      </c>
      <c r="I37" s="136">
        <v>1.0847794232976272E-4</v>
      </c>
      <c r="J37" s="136">
        <v>1.0847794232976272E-4</v>
      </c>
      <c r="K37" s="136">
        <v>1.0847794232976272E-4</v>
      </c>
      <c r="L37" s="136">
        <v>4.3391176931905089E-6</v>
      </c>
      <c r="M37" s="136">
        <v>0.36370426783195731</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17435.543290545746</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2.7450475499199887</v>
      </c>
      <c r="F39" s="136">
        <v>0.22732377727501632</v>
      </c>
      <c r="G39" s="136">
        <v>2.1820205560705657</v>
      </c>
      <c r="H39" s="136" t="s">
        <v>392</v>
      </c>
      <c r="I39" s="136">
        <v>0.83383946944518306</v>
      </c>
      <c r="J39" s="136">
        <v>1.007551842456033</v>
      </c>
      <c r="K39" s="136">
        <v>1.4831267316831318</v>
      </c>
      <c r="L39" s="136">
        <v>7.0984601428506808E-2</v>
      </c>
      <c r="M39" s="136">
        <v>4.3288426421539699</v>
      </c>
      <c r="N39" s="136">
        <v>0.5444190426658948</v>
      </c>
      <c r="O39" s="136">
        <v>3.0923728084376205E-2</v>
      </c>
      <c r="P39" s="136">
        <v>2.779307631392729E-2</v>
      </c>
      <c r="Q39" s="136">
        <v>1.7764297865476317E-2</v>
      </c>
      <c r="R39" s="136">
        <v>9.1693773983142518E-2</v>
      </c>
      <c r="S39" s="136">
        <v>7.9895164940574845E-2</v>
      </c>
      <c r="T39" s="136">
        <v>9.1881396965549894E-2</v>
      </c>
      <c r="U39" s="136">
        <v>7.4400413857070614E-3</v>
      </c>
      <c r="V39" s="136">
        <v>1.6943382093080213</v>
      </c>
      <c r="W39" s="136">
        <v>1.0571552676453166</v>
      </c>
      <c r="X39" s="136">
        <v>0.23348840392769293</v>
      </c>
      <c r="Y39" s="136">
        <v>0.31412731694474366</v>
      </c>
      <c r="Z39" s="136">
        <v>0.13478606941150451</v>
      </c>
      <c r="AA39" s="136">
        <v>0.11048645775975534</v>
      </c>
      <c r="AB39" s="136">
        <v>0.7928882480436964</v>
      </c>
      <c r="AC39" s="136">
        <v>1.121433025922198E-2</v>
      </c>
      <c r="AD39" s="136">
        <v>0.52514080700955956</v>
      </c>
      <c r="AE39" s="137"/>
      <c r="AF39" s="138">
        <v>372.55156608646007</v>
      </c>
      <c r="AG39" s="138">
        <v>3755.4605891627393</v>
      </c>
      <c r="AH39" s="138">
        <v>43075.930435038768</v>
      </c>
      <c r="AI39" s="138">
        <v>224.08919711652021</v>
      </c>
      <c r="AJ39" s="138" t="s">
        <v>392</v>
      </c>
      <c r="AK39" s="138" t="s">
        <v>385</v>
      </c>
      <c r="AL39" s="147" t="s">
        <v>49</v>
      </c>
    </row>
    <row r="40" spans="1:38" s="2" customFormat="1" ht="26.25" customHeight="1" thickBot="1" x14ac:dyDescent="0.25">
      <c r="A40" s="63" t="s">
        <v>70</v>
      </c>
      <c r="B40" s="63" t="s">
        <v>105</v>
      </c>
      <c r="C40" s="64" t="s">
        <v>361</v>
      </c>
      <c r="D40" s="65"/>
      <c r="E40" s="136">
        <v>0.118280125</v>
      </c>
      <c r="F40" s="136">
        <v>1.2241625000000001E-2</v>
      </c>
      <c r="G40" s="136">
        <v>7.25E-5</v>
      </c>
      <c r="H40" s="136">
        <v>2.9E-5</v>
      </c>
      <c r="I40" s="136">
        <v>7.6270000000000001E-3</v>
      </c>
      <c r="J40" s="136">
        <v>7.6270000000000001E-3</v>
      </c>
      <c r="K40" s="136">
        <v>7.6270000000000001E-3</v>
      </c>
      <c r="L40" s="136">
        <v>4.7342499999999997E-3</v>
      </c>
      <c r="M40" s="136">
        <v>3.905575E-2</v>
      </c>
      <c r="N40" s="136" t="s">
        <v>395</v>
      </c>
      <c r="O40" s="136">
        <v>3.625E-5</v>
      </c>
      <c r="P40" s="136" t="s">
        <v>395</v>
      </c>
      <c r="Q40" s="136" t="s">
        <v>395</v>
      </c>
      <c r="R40" s="136">
        <v>1.8125000000000001E-4</v>
      </c>
      <c r="S40" s="136">
        <v>6.1624999999999996E-3</v>
      </c>
      <c r="T40" s="136">
        <v>2.5375000000000002E-4</v>
      </c>
      <c r="U40" s="136">
        <v>3.625E-5</v>
      </c>
      <c r="V40" s="136">
        <v>3.6250000000000002E-3</v>
      </c>
      <c r="W40" s="136" t="s">
        <v>395</v>
      </c>
      <c r="X40" s="136">
        <v>1.0875E-4</v>
      </c>
      <c r="Y40" s="136">
        <v>1.8124999999999999E-4</v>
      </c>
      <c r="Z40" s="136" t="s">
        <v>395</v>
      </c>
      <c r="AA40" s="136" t="s">
        <v>395</v>
      </c>
      <c r="AB40" s="136">
        <v>2.9E-4</v>
      </c>
      <c r="AC40" s="136" t="s">
        <v>395</v>
      </c>
      <c r="AD40" s="136" t="s">
        <v>395</v>
      </c>
      <c r="AE40" s="137"/>
      <c r="AF40" s="138">
        <v>154.27428188899722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4.8241790478849218</v>
      </c>
      <c r="F41" s="136">
        <v>114.5777540587318</v>
      </c>
      <c r="G41" s="136">
        <v>23.721812070613844</v>
      </c>
      <c r="H41" s="136">
        <v>0.4397862565963786</v>
      </c>
      <c r="I41" s="136">
        <v>64.759385971662056</v>
      </c>
      <c r="J41" s="136">
        <v>65.788205036164968</v>
      </c>
      <c r="K41" s="136">
        <v>72.118816786763574</v>
      </c>
      <c r="L41" s="136">
        <v>4.7561901694954987</v>
      </c>
      <c r="M41" s="136">
        <v>580.57205013767316</v>
      </c>
      <c r="N41" s="136">
        <v>0.87027051592627103</v>
      </c>
      <c r="O41" s="136">
        <v>8.1273578360402499E-2</v>
      </c>
      <c r="P41" s="136">
        <v>0.30096493550406594</v>
      </c>
      <c r="Q41" s="136">
        <v>0.51880602092511352</v>
      </c>
      <c r="R41" s="136">
        <v>2.0432212475032778</v>
      </c>
      <c r="S41" s="136">
        <v>0.37463639586665626</v>
      </c>
      <c r="T41" s="136">
        <v>0.27368919715767054</v>
      </c>
      <c r="U41" s="136">
        <v>0.12209977239071118</v>
      </c>
      <c r="V41" s="136">
        <v>3.7027147237075022</v>
      </c>
      <c r="W41" s="136">
        <v>6.4403031665497812</v>
      </c>
      <c r="X41" s="136">
        <v>10.875757283365147</v>
      </c>
      <c r="Y41" s="136">
        <v>7.5424997923341675</v>
      </c>
      <c r="Z41" s="136">
        <v>4.5819343460692359</v>
      </c>
      <c r="AA41" s="136">
        <v>5.7558623694586464</v>
      </c>
      <c r="AB41" s="136">
        <v>28.756053791227199</v>
      </c>
      <c r="AC41" s="136">
        <v>9.2528203249203784</v>
      </c>
      <c r="AD41" s="136">
        <v>0.5348777176176216</v>
      </c>
      <c r="AE41" s="137"/>
      <c r="AF41" s="138">
        <v>1472</v>
      </c>
      <c r="AG41" s="138">
        <v>39770.571689284523</v>
      </c>
      <c r="AH41" s="138">
        <v>35862.624579343836</v>
      </c>
      <c r="AI41" s="138">
        <v>6471.7717628833598</v>
      </c>
      <c r="AJ41" s="138" t="s">
        <v>392</v>
      </c>
      <c r="AK41" s="138" t="s">
        <v>385</v>
      </c>
      <c r="AL41" s="147" t="s">
        <v>49</v>
      </c>
    </row>
    <row r="42" spans="1:38" s="2" customFormat="1" ht="26.25" customHeight="1" thickBot="1" x14ac:dyDescent="0.25">
      <c r="A42" s="63" t="s">
        <v>70</v>
      </c>
      <c r="B42" s="63" t="s">
        <v>107</v>
      </c>
      <c r="C42" s="64" t="s">
        <v>108</v>
      </c>
      <c r="D42" s="65"/>
      <c r="E42" s="136">
        <v>6.2918471600000012E-2</v>
      </c>
      <c r="F42" s="136">
        <v>3.3506820400000005E-2</v>
      </c>
      <c r="G42" s="136">
        <v>6.1816000000000006E-5</v>
      </c>
      <c r="H42" s="136">
        <v>1.8779200000000001E-5</v>
      </c>
      <c r="I42" s="136">
        <v>3.6082435999999999E-3</v>
      </c>
      <c r="J42" s="136">
        <v>3.6082435999999999E-3</v>
      </c>
      <c r="K42" s="136">
        <v>3.6082435999999999E-3</v>
      </c>
      <c r="L42" s="136">
        <v>2.1067183999999997E-3</v>
      </c>
      <c r="M42" s="136">
        <v>1.1626646384000001</v>
      </c>
      <c r="N42" s="136" t="s">
        <v>395</v>
      </c>
      <c r="O42" s="136">
        <v>3.0908000000000003E-5</v>
      </c>
      <c r="P42" s="136" t="s">
        <v>395</v>
      </c>
      <c r="Q42" s="136" t="s">
        <v>395</v>
      </c>
      <c r="R42" s="136">
        <v>1.5454000000000002E-4</v>
      </c>
      <c r="S42" s="136">
        <v>5.2543599999999996E-3</v>
      </c>
      <c r="T42" s="136">
        <v>2.1635600000000001E-4</v>
      </c>
      <c r="U42" s="136">
        <v>3.0908000000000003E-5</v>
      </c>
      <c r="V42" s="136">
        <v>3.0908000000000003E-3</v>
      </c>
      <c r="W42" s="136" t="s">
        <v>395</v>
      </c>
      <c r="X42" s="136">
        <v>1.0759200000000002E-4</v>
      </c>
      <c r="Y42" s="136">
        <v>1.39672E-4</v>
      </c>
      <c r="Z42" s="136" t="s">
        <v>395</v>
      </c>
      <c r="AA42" s="136" t="s">
        <v>395</v>
      </c>
      <c r="AB42" s="136">
        <v>2.4726400000000002E-4</v>
      </c>
      <c r="AC42" s="136" t="s">
        <v>395</v>
      </c>
      <c r="AD42" s="136" t="s">
        <v>395</v>
      </c>
      <c r="AE42" s="137"/>
      <c r="AF42" s="138">
        <v>132.82170911582045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0.11029252451060086</v>
      </c>
      <c r="F43" s="136">
        <v>2.8552151529735871E-2</v>
      </c>
      <c r="G43" s="136">
        <v>0.14858983436341092</v>
      </c>
      <c r="H43" s="136" t="s">
        <v>395</v>
      </c>
      <c r="I43" s="136">
        <v>3.1112493611598614E-2</v>
      </c>
      <c r="J43" s="136">
        <v>7.1028489769039138E-2</v>
      </c>
      <c r="K43" s="136">
        <v>0.15535576385337543</v>
      </c>
      <c r="L43" s="136">
        <v>4.4739381707892788E-3</v>
      </c>
      <c r="M43" s="136">
        <v>0.28174599365205982</v>
      </c>
      <c r="N43" s="136">
        <v>3.5922699507598861E-2</v>
      </c>
      <c r="O43" s="136">
        <v>5.2298593879253525E-4</v>
      </c>
      <c r="P43" s="136">
        <v>1.4735412292838643E-3</v>
      </c>
      <c r="Q43" s="136">
        <v>1.003667260719487E-3</v>
      </c>
      <c r="R43" s="136">
        <v>3.1050835291041223E-3</v>
      </c>
      <c r="S43" s="136">
        <v>5.2876071553679595E-3</v>
      </c>
      <c r="T43" s="136">
        <v>6.225622062791791E-3</v>
      </c>
      <c r="U43" s="136">
        <v>3.9678970687791263E-4</v>
      </c>
      <c r="V43" s="136">
        <v>5.3860397266364726E-2</v>
      </c>
      <c r="W43" s="136">
        <v>6.8589393161819306E-2</v>
      </c>
      <c r="X43" s="136">
        <v>1.700649498328894E-2</v>
      </c>
      <c r="Y43" s="136">
        <v>2.2232935908436245E-2</v>
      </c>
      <c r="Z43" s="136">
        <v>8.8539430756025134E-3</v>
      </c>
      <c r="AA43" s="136">
        <v>7.1061993487083553E-3</v>
      </c>
      <c r="AB43" s="136">
        <v>5.519957331603606E-2</v>
      </c>
      <c r="AC43" s="136">
        <v>1.2128953267561016E-4</v>
      </c>
      <c r="AD43" s="136">
        <v>3.3121664655176082E-2</v>
      </c>
      <c r="AE43" s="137"/>
      <c r="AF43" s="138">
        <v>46.037339656160469</v>
      </c>
      <c r="AG43" s="138">
        <v>210.21603842556962</v>
      </c>
      <c r="AH43" s="138">
        <v>1030.9462060398987</v>
      </c>
      <c r="AI43" s="138">
        <v>73.521790031618082</v>
      </c>
      <c r="AJ43" s="138" t="s">
        <v>392</v>
      </c>
      <c r="AK43" s="138" t="s">
        <v>385</v>
      </c>
      <c r="AL43" s="147" t="s">
        <v>49</v>
      </c>
    </row>
    <row r="44" spans="1:38" s="2" customFormat="1" ht="26.25" customHeight="1" thickBot="1" x14ac:dyDescent="0.25">
      <c r="A44" s="63" t="s">
        <v>70</v>
      </c>
      <c r="B44" s="63" t="s">
        <v>111</v>
      </c>
      <c r="C44" s="64" t="s">
        <v>112</v>
      </c>
      <c r="D44" s="65"/>
      <c r="E44" s="136">
        <v>3.4954169385946514</v>
      </c>
      <c r="F44" s="136">
        <v>0.5044487695199299</v>
      </c>
      <c r="G44" s="136">
        <v>2.1556759963236981E-3</v>
      </c>
      <c r="H44" s="136">
        <v>8.3030412908227636E-4</v>
      </c>
      <c r="I44" s="136">
        <v>0.19215721676103964</v>
      </c>
      <c r="J44" s="136">
        <v>0.19215721676103964</v>
      </c>
      <c r="K44" s="136">
        <v>0.19215721676103964</v>
      </c>
      <c r="L44" s="136">
        <v>0.11093310279571524</v>
      </c>
      <c r="M44" s="136">
        <v>7.3009648793950346</v>
      </c>
      <c r="N44" s="136" t="s">
        <v>395</v>
      </c>
      <c r="O44" s="136">
        <v>1.0778379981618491E-3</v>
      </c>
      <c r="P44" s="136" t="s">
        <v>395</v>
      </c>
      <c r="Q44" s="136" t="s">
        <v>395</v>
      </c>
      <c r="R44" s="136">
        <v>5.3891899908092454E-3</v>
      </c>
      <c r="S44" s="136">
        <v>0.18323245968751434</v>
      </c>
      <c r="T44" s="136">
        <v>7.5448659871329435E-3</v>
      </c>
      <c r="U44" s="136">
        <v>1.0778379981618491E-3</v>
      </c>
      <c r="V44" s="136">
        <v>0.10778379981618491</v>
      </c>
      <c r="W44" s="136" t="s">
        <v>395</v>
      </c>
      <c r="X44" s="136">
        <v>3.3134296681035544E-3</v>
      </c>
      <c r="Y44" s="136">
        <v>5.3092743171912378E-3</v>
      </c>
      <c r="Z44" s="136" t="s">
        <v>395</v>
      </c>
      <c r="AA44" s="136" t="s">
        <v>395</v>
      </c>
      <c r="AB44" s="136">
        <v>8.6227039852947926E-3</v>
      </c>
      <c r="AC44" s="136" t="s">
        <v>395</v>
      </c>
      <c r="AD44" s="136" t="s">
        <v>395</v>
      </c>
      <c r="AE44" s="137"/>
      <c r="AF44" s="138">
        <v>4594</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0.1830920928003581</v>
      </c>
      <c r="F46" s="136">
        <v>6.6933032890798784E-3</v>
      </c>
      <c r="G46" s="136">
        <v>0.31801723521834147</v>
      </c>
      <c r="H46" s="136">
        <v>5.2276118891894183E-3</v>
      </c>
      <c r="I46" s="136">
        <v>3.7886583194007041E-2</v>
      </c>
      <c r="J46" s="136">
        <v>5.0504262136788262E-2</v>
      </c>
      <c r="K46" s="136">
        <v>9.5687405360914399E-2</v>
      </c>
      <c r="L46" s="136">
        <v>2.5165826780329946E-3</v>
      </c>
      <c r="M46" s="136">
        <v>0.22129320841198602</v>
      </c>
      <c r="N46" s="136">
        <v>0.26172850466739561</v>
      </c>
      <c r="O46" s="136">
        <v>3.2245393957719675E-3</v>
      </c>
      <c r="P46" s="136">
        <v>1.728684380230916E-2</v>
      </c>
      <c r="Q46" s="136">
        <v>8.9774667230056119E-3</v>
      </c>
      <c r="R46" s="136">
        <v>3.1220939051813616E-2</v>
      </c>
      <c r="S46" s="136">
        <v>3.2147882177525344E-2</v>
      </c>
      <c r="T46" s="136">
        <v>3.4606947448756774E-2</v>
      </c>
      <c r="U46" s="136">
        <v>4.1068757820521594E-3</v>
      </c>
      <c r="V46" s="136">
        <v>0.39319170174189705</v>
      </c>
      <c r="W46" s="136">
        <v>0.37980322970555724</v>
      </c>
      <c r="X46" s="136">
        <v>7.8564369969784983E-2</v>
      </c>
      <c r="Y46" s="136">
        <v>0.1030519764159</v>
      </c>
      <c r="Z46" s="136">
        <v>4.4112530725254999E-2</v>
      </c>
      <c r="AA46" s="136">
        <v>3.3918749897070388E-2</v>
      </c>
      <c r="AB46" s="136">
        <v>0.25964762700801042</v>
      </c>
      <c r="AC46" s="136">
        <v>1.2638563625476892E-3</v>
      </c>
      <c r="AD46" s="136">
        <v>0.34463069116559358</v>
      </c>
      <c r="AE46" s="137"/>
      <c r="AF46" s="138">
        <v>10.327008282219003</v>
      </c>
      <c r="AG46" s="138">
        <v>318.29927715901772</v>
      </c>
      <c r="AH46" s="138">
        <v>1879.5720525020222</v>
      </c>
      <c r="AI46" s="138">
        <v>201.28876228370896</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11.410500000000001</v>
      </c>
      <c r="G48" s="136" t="s">
        <v>385</v>
      </c>
      <c r="H48" s="136" t="s">
        <v>385</v>
      </c>
      <c r="I48" s="136">
        <v>0.15214</v>
      </c>
      <c r="J48" s="136">
        <v>1.06498</v>
      </c>
      <c r="K48" s="136">
        <v>2.244065</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3.8035000000000001</v>
      </c>
      <c r="AL48" s="147" t="s">
        <v>400</v>
      </c>
    </row>
    <row r="49" spans="1:38" s="2" customFormat="1" ht="26.25" customHeight="1" thickBot="1" x14ac:dyDescent="0.25">
      <c r="A49" s="63" t="s">
        <v>119</v>
      </c>
      <c r="B49" s="63" t="s">
        <v>122</v>
      </c>
      <c r="C49" s="64" t="s">
        <v>123</v>
      </c>
      <c r="D49" s="65"/>
      <c r="E49" s="136">
        <v>1.9310400000000002E-3</v>
      </c>
      <c r="F49" s="136">
        <v>1.652112E-2</v>
      </c>
      <c r="G49" s="136">
        <v>1.71648E-3</v>
      </c>
      <c r="H49" s="136">
        <v>7.9387199999999998E-3</v>
      </c>
      <c r="I49" s="136">
        <v>0.13088159999999999</v>
      </c>
      <c r="J49" s="136">
        <v>0.31325759999999997</v>
      </c>
      <c r="K49" s="136">
        <v>0.74452319999999994</v>
      </c>
      <c r="L49" s="136">
        <v>6.4131983999999989E-2</v>
      </c>
      <c r="M49" s="136">
        <v>0.98697599999999996</v>
      </c>
      <c r="N49" s="136">
        <v>0.81532799999999994</v>
      </c>
      <c r="O49" s="136">
        <v>1.50192E-2</v>
      </c>
      <c r="P49" s="136">
        <v>2.5747200000000001E-2</v>
      </c>
      <c r="Q49" s="136">
        <v>2.7892799999999999E-2</v>
      </c>
      <c r="R49" s="136">
        <v>0.36475200000000002</v>
      </c>
      <c r="S49" s="136">
        <v>0.10298880000000001</v>
      </c>
      <c r="T49" s="136">
        <v>0.25747199999999998</v>
      </c>
      <c r="U49" s="136">
        <v>3.4329600000000002E-2</v>
      </c>
      <c r="V49" s="136">
        <v>0.47203200000000001</v>
      </c>
      <c r="W49" s="136">
        <v>6.4367999999999999</v>
      </c>
      <c r="X49" s="136">
        <v>0.34329599999999999</v>
      </c>
      <c r="Y49" s="136">
        <v>0.42912</v>
      </c>
      <c r="Z49" s="136">
        <v>0.21456</v>
      </c>
      <c r="AA49" s="136">
        <v>0.15019200000000002</v>
      </c>
      <c r="AB49" s="136">
        <v>1.137168</v>
      </c>
      <c r="AC49" s="136" t="s">
        <v>395</v>
      </c>
      <c r="AD49" s="136" t="s">
        <v>395</v>
      </c>
      <c r="AE49" s="137"/>
      <c r="AF49" s="138" t="s">
        <v>385</v>
      </c>
      <c r="AG49" s="138" t="s">
        <v>385</v>
      </c>
      <c r="AH49" s="138" t="s">
        <v>385</v>
      </c>
      <c r="AI49" s="138" t="s">
        <v>385</v>
      </c>
      <c r="AJ49" s="138" t="s">
        <v>385</v>
      </c>
      <c r="AK49" s="138">
        <v>2.1456</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1.0101869999999999</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13.642513999999998</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2.23231794E-2</v>
      </c>
      <c r="O52" s="136">
        <v>2.23231794E-2</v>
      </c>
      <c r="P52" s="136">
        <v>2.23231794E-2</v>
      </c>
      <c r="Q52" s="136">
        <v>2.23231794E-2</v>
      </c>
      <c r="R52" s="136">
        <v>2.23231794E-2</v>
      </c>
      <c r="S52" s="136">
        <v>2.23231794E-2</v>
      </c>
      <c r="T52" s="136">
        <v>2.23231794E-2</v>
      </c>
      <c r="U52" s="136">
        <v>2.23231794E-2</v>
      </c>
      <c r="V52" s="136">
        <v>2.23231794E-2</v>
      </c>
      <c r="W52" s="136">
        <v>2.4949435799999999E-2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4.3770940000000005</v>
      </c>
      <c r="AL52" s="147" t="s">
        <v>404</v>
      </c>
    </row>
    <row r="53" spans="1:38" s="2" customFormat="1" ht="26.25" customHeight="1" thickBot="1" x14ac:dyDescent="0.25">
      <c r="A53" s="63" t="s">
        <v>119</v>
      </c>
      <c r="B53" s="67" t="s">
        <v>129</v>
      </c>
      <c r="C53" s="69" t="s">
        <v>130</v>
      </c>
      <c r="D53" s="66"/>
      <c r="E53" s="136" t="s">
        <v>385</v>
      </c>
      <c r="F53" s="136">
        <v>2.4791451651603884</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1.2395725825801942</v>
      </c>
      <c r="AL53" s="147" t="s">
        <v>405</v>
      </c>
    </row>
    <row r="54" spans="1:38" s="2" customFormat="1" ht="37.5" customHeight="1" thickBot="1" x14ac:dyDescent="0.25">
      <c r="A54" s="63" t="s">
        <v>119</v>
      </c>
      <c r="B54" s="67" t="s">
        <v>131</v>
      </c>
      <c r="C54" s="69" t="s">
        <v>132</v>
      </c>
      <c r="D54" s="66"/>
      <c r="E54" s="136" t="s">
        <v>385</v>
      </c>
      <c r="F54" s="136">
        <v>0.89822148000000002</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80435.070000000007</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6.8985427389217618E-2</v>
      </c>
      <c r="J57" s="136">
        <v>0.16273797343687199</v>
      </c>
      <c r="K57" s="136">
        <v>0.40057119224515303</v>
      </c>
      <c r="L57" s="136">
        <v>2.0695628216765285E-3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2530.5</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4.7397276908988173E-3</v>
      </c>
      <c r="J58" s="136">
        <v>5.6876723120465628E-2</v>
      </c>
      <c r="K58" s="136">
        <v>0.47397270840973404</v>
      </c>
      <c r="L58" s="136">
        <v>2.1802747378134558E-5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616</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9.4857167566990599E-2</v>
      </c>
      <c r="J59" s="136">
        <v>9.9026713394111066E-2</v>
      </c>
      <c r="K59" s="136">
        <v>0.10423864567801165</v>
      </c>
      <c r="L59" s="136">
        <v>5.8811443891534169E-5</v>
      </c>
      <c r="M59" s="136" t="s">
        <v>394</v>
      </c>
      <c r="N59" s="136">
        <v>0.34572935465437449</v>
      </c>
      <c r="O59" s="136">
        <v>8.821495809174915E-3</v>
      </c>
      <c r="P59" s="136">
        <v>7.7542559999999993E-4</v>
      </c>
      <c r="Q59" s="136">
        <v>2.1318614872172705E-2</v>
      </c>
      <c r="R59" s="136">
        <v>2.7199612078289317E-2</v>
      </c>
      <c r="S59" s="136">
        <v>1.8093263999999997E-3</v>
      </c>
      <c r="T59" s="136">
        <v>1.764299161834983E-2</v>
      </c>
      <c r="U59" s="136">
        <v>0.11026869761468643</v>
      </c>
      <c r="V59" s="136">
        <v>9.563582399999998E-2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258.47519999999997</v>
      </c>
      <c r="AL59" s="147" t="s">
        <v>410</v>
      </c>
    </row>
    <row r="60" spans="1:38" s="2" customFormat="1" ht="26.25" customHeight="1" thickBot="1" x14ac:dyDescent="0.25">
      <c r="A60" s="63" t="s">
        <v>53</v>
      </c>
      <c r="B60" s="71" t="s">
        <v>142</v>
      </c>
      <c r="C60" s="64" t="s">
        <v>143</v>
      </c>
      <c r="D60" s="110"/>
      <c r="E60" s="136">
        <v>8.122636755956673E-3</v>
      </c>
      <c r="F60" s="136">
        <v>1.64996857809014E-4</v>
      </c>
      <c r="G60" s="136">
        <v>6.8592380726435311E-3</v>
      </c>
      <c r="H60" s="136" t="s">
        <v>385</v>
      </c>
      <c r="I60" s="136">
        <v>1.8000929158202151E-3</v>
      </c>
      <c r="J60" s="136">
        <v>2.1596458996785434E-2</v>
      </c>
      <c r="K60" s="136">
        <v>0.17996379940657775</v>
      </c>
      <c r="L60" s="136" t="s">
        <v>385</v>
      </c>
      <c r="M60" s="136">
        <v>2.21512975263983E-2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17.735383836871755</v>
      </c>
      <c r="AG60" s="138">
        <v>25.556989342617605</v>
      </c>
      <c r="AH60" s="138">
        <v>16.285559759005107</v>
      </c>
      <c r="AI60" s="138" t="s">
        <v>392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3.9203667517135339E-2</v>
      </c>
      <c r="J61" s="136">
        <v>0.39203667517135338</v>
      </c>
      <c r="K61" s="136">
        <v>1.3035756702710861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2.1260998838730316</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0.34134521552417468</v>
      </c>
      <c r="F63" s="136">
        <v>0.1734885053346337</v>
      </c>
      <c r="G63" s="136">
        <v>0.18509489246304472</v>
      </c>
      <c r="H63" s="136">
        <v>7.4353783747358999E-4</v>
      </c>
      <c r="I63" s="136">
        <v>0.11121968682299282</v>
      </c>
      <c r="J63" s="136">
        <v>0.11937329531102879</v>
      </c>
      <c r="K63" s="136">
        <v>0.15082801307418198</v>
      </c>
      <c r="L63" s="136" t="s">
        <v>395</v>
      </c>
      <c r="M63" s="136">
        <v>1.2993866253709336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69.101852281676813</v>
      </c>
      <c r="AG63" s="138">
        <v>212.78389287937489</v>
      </c>
      <c r="AH63" s="138">
        <v>1864.8586728925659</v>
      </c>
      <c r="AI63" s="138" t="s">
        <v>392</v>
      </c>
      <c r="AJ63" s="138" t="s">
        <v>385</v>
      </c>
      <c r="AK63" s="138" t="s">
        <v>385</v>
      </c>
      <c r="AL63" s="147" t="s">
        <v>402</v>
      </c>
    </row>
    <row r="64" spans="1:38" s="2" customFormat="1" ht="26.25" customHeight="1" thickBot="1" x14ac:dyDescent="0.25">
      <c r="A64" s="63" t="s">
        <v>53</v>
      </c>
      <c r="B64" s="71" t="s">
        <v>150</v>
      </c>
      <c r="C64" s="64" t="s">
        <v>151</v>
      </c>
      <c r="D64" s="65"/>
      <c r="E64" s="136">
        <v>0.20425067019263463</v>
      </c>
      <c r="F64" s="136">
        <v>3.6710174591577343E-3</v>
      </c>
      <c r="G64" s="136">
        <v>1.0667541676111522E-3</v>
      </c>
      <c r="H64" s="136">
        <v>3.4419999999999989E-3</v>
      </c>
      <c r="I64" s="136">
        <v>2.0293011056397924E-2</v>
      </c>
      <c r="J64" s="136">
        <v>3.3821686533104862E-2</v>
      </c>
      <c r="K64" s="136">
        <v>5.6369478185716936E-2</v>
      </c>
      <c r="L64" s="136" t="s">
        <v>385</v>
      </c>
      <c r="M64" s="136">
        <v>6.7107468579688967E-2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5973.6431924006401</v>
      </c>
      <c r="AI64" s="138" t="s">
        <v>385</v>
      </c>
      <c r="AJ64" s="138" t="s">
        <v>385</v>
      </c>
      <c r="AK64" s="138">
        <v>344.2</v>
      </c>
      <c r="AL64" s="147" t="s">
        <v>414</v>
      </c>
    </row>
    <row r="65" spans="1:38" s="2" customFormat="1" ht="26.25" customHeight="1" thickBot="1" x14ac:dyDescent="0.25">
      <c r="A65" s="63" t="s">
        <v>53</v>
      </c>
      <c r="B65" s="67" t="s">
        <v>152</v>
      </c>
      <c r="C65" s="64" t="s">
        <v>153</v>
      </c>
      <c r="D65" s="65"/>
      <c r="E65" s="136">
        <v>0.12100946643854002</v>
      </c>
      <c r="F65" s="136" t="s">
        <v>385</v>
      </c>
      <c r="G65" s="136" t="s">
        <v>385</v>
      </c>
      <c r="H65" s="136">
        <v>2.7131539537032135E-3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278.43799999999999</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2.3341603416510405E-2</v>
      </c>
      <c r="F67" s="136">
        <v>1.1937717159469438E-6</v>
      </c>
      <c r="G67" s="136">
        <v>1.7102806331627262E-3</v>
      </c>
      <c r="H67" s="136" t="s">
        <v>385</v>
      </c>
      <c r="I67" s="136">
        <v>1.7816974635473035E-2</v>
      </c>
      <c r="J67" s="136">
        <v>2.9694958163321981E-2</v>
      </c>
      <c r="K67" s="136">
        <v>4.9491597568282156E-2</v>
      </c>
      <c r="L67" s="136" t="s">
        <v>395</v>
      </c>
      <c r="M67" s="136">
        <v>7.571566425444291E-3</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226.3612338841927</v>
      </c>
      <c r="AI67" s="138" t="s">
        <v>392</v>
      </c>
      <c r="AJ67" s="138" t="s">
        <v>392</v>
      </c>
      <c r="AK67" s="138">
        <v>10</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0.69093324615253515</v>
      </c>
      <c r="F70" s="136">
        <v>2.8967732099225878</v>
      </c>
      <c r="G70" s="136">
        <v>1.6083296118608581</v>
      </c>
      <c r="H70" s="136">
        <v>0.23584253609637904</v>
      </c>
      <c r="I70" s="136">
        <v>0.18709552253020875</v>
      </c>
      <c r="J70" s="136">
        <v>0.29358956952219584</v>
      </c>
      <c r="K70" s="136">
        <v>0.44604830472111384</v>
      </c>
      <c r="L70" s="136">
        <v>3.3677194055437574E-3</v>
      </c>
      <c r="M70" s="136">
        <v>4.1016082243964966</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173.71760816552404</v>
      </c>
      <c r="AG70" s="138" t="s">
        <v>392</v>
      </c>
      <c r="AH70" s="138">
        <v>1788.4184936364995</v>
      </c>
      <c r="AI70" s="138" t="s">
        <v>392</v>
      </c>
      <c r="AJ70" s="138" t="s">
        <v>392</v>
      </c>
      <c r="AK70" s="138" t="s">
        <v>385</v>
      </c>
      <c r="AL70" s="147" t="s">
        <v>402</v>
      </c>
    </row>
    <row r="71" spans="1:38" s="2" customFormat="1" ht="26.25" customHeight="1" thickBot="1" x14ac:dyDescent="0.25">
      <c r="A71" s="63" t="s">
        <v>53</v>
      </c>
      <c r="B71" s="63" t="s">
        <v>163</v>
      </c>
      <c r="C71" s="64" t="s">
        <v>164</v>
      </c>
      <c r="D71" s="70"/>
      <c r="E71" s="136">
        <v>6.1365927180715145E-5</v>
      </c>
      <c r="F71" s="136">
        <v>3.130869047612598</v>
      </c>
      <c r="G71" s="136">
        <v>1.9632957369580761E-6</v>
      </c>
      <c r="H71" s="136">
        <v>1.2173753534391028E-4</v>
      </c>
      <c r="I71" s="136">
        <v>1.7303965045103181E-6</v>
      </c>
      <c r="J71" s="136">
        <v>2.1683549799584984E-6</v>
      </c>
      <c r="K71" s="136">
        <v>2.1899738205135486E-6</v>
      </c>
      <c r="L71" s="136" t="s">
        <v>395</v>
      </c>
      <c r="M71" s="136">
        <v>1.3099722510832256E-5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402</v>
      </c>
    </row>
    <row r="72" spans="1:38" s="2" customFormat="1" ht="26.25" customHeight="1" thickBot="1" x14ac:dyDescent="0.25">
      <c r="A72" s="63" t="s">
        <v>53</v>
      </c>
      <c r="B72" s="63" t="s">
        <v>165</v>
      </c>
      <c r="C72" s="64" t="s">
        <v>166</v>
      </c>
      <c r="D72" s="65"/>
      <c r="E72" s="136">
        <v>2.7482511974754553</v>
      </c>
      <c r="F72" s="136">
        <v>0.18929043722325734</v>
      </c>
      <c r="G72" s="136">
        <v>6.5470760521195874</v>
      </c>
      <c r="H72" s="136">
        <v>9.1985091037970017E-4</v>
      </c>
      <c r="I72" s="136">
        <v>1.0008943647830912</v>
      </c>
      <c r="J72" s="136">
        <v>1.5831783276353606</v>
      </c>
      <c r="K72" s="136">
        <v>6.7622553986658271</v>
      </c>
      <c r="L72" s="136">
        <v>3.6032197132191282E-3</v>
      </c>
      <c r="M72" s="136">
        <v>53.874419327307223</v>
      </c>
      <c r="N72" s="136">
        <v>20.731124098788779</v>
      </c>
      <c r="O72" s="136">
        <v>8.074259981179864E-2</v>
      </c>
      <c r="P72" s="136">
        <v>0.22962244328228534</v>
      </c>
      <c r="Q72" s="136">
        <v>0.4586609888397688</v>
      </c>
      <c r="R72" s="136">
        <v>0.70417946527168618</v>
      </c>
      <c r="S72" s="136">
        <v>1.4919809771146793</v>
      </c>
      <c r="T72" s="136">
        <v>0.89946010246609509</v>
      </c>
      <c r="U72" s="136">
        <v>9.9923866666666666E-2</v>
      </c>
      <c r="V72" s="136">
        <v>7.71412717032476</v>
      </c>
      <c r="W72" s="136">
        <v>39.386019333333337</v>
      </c>
      <c r="X72" s="136" t="s">
        <v>395</v>
      </c>
      <c r="Y72" s="136" t="s">
        <v>395</v>
      </c>
      <c r="Z72" s="136" t="s">
        <v>395</v>
      </c>
      <c r="AA72" s="136" t="s">
        <v>395</v>
      </c>
      <c r="AB72" s="136">
        <v>12.138302453333333</v>
      </c>
      <c r="AC72" s="136">
        <v>0.13660000000000003</v>
      </c>
      <c r="AD72" s="136">
        <v>18.883243333333333</v>
      </c>
      <c r="AE72" s="137"/>
      <c r="AF72" s="138">
        <v>4.9490584254408159</v>
      </c>
      <c r="AG72" s="138">
        <v>56093.42827038149</v>
      </c>
      <c r="AH72" s="138">
        <v>5861.0674407380429</v>
      </c>
      <c r="AI72" s="138" t="s">
        <v>392</v>
      </c>
      <c r="AJ72" s="138" t="s">
        <v>392</v>
      </c>
      <c r="AK72" s="138">
        <v>3257.0440000000008</v>
      </c>
      <c r="AL72" s="147" t="s">
        <v>420</v>
      </c>
    </row>
    <row r="73" spans="1:38" s="2" customFormat="1" ht="26.25" customHeight="1" thickBot="1" x14ac:dyDescent="0.25">
      <c r="A73" s="63" t="s">
        <v>53</v>
      </c>
      <c r="B73" s="63" t="s">
        <v>167</v>
      </c>
      <c r="C73" s="64" t="s">
        <v>168</v>
      </c>
      <c r="D73" s="65"/>
      <c r="E73" s="136">
        <v>0.40866921375082982</v>
      </c>
      <c r="F73" s="136">
        <v>3.5622912590037414E-2</v>
      </c>
      <c r="G73" s="136">
        <v>0.2759237830292276</v>
      </c>
      <c r="H73" s="136">
        <v>2.0685475082183557E-5</v>
      </c>
      <c r="I73" s="136">
        <v>0.14606608752038988</v>
      </c>
      <c r="J73" s="136">
        <v>0.18519175995290418</v>
      </c>
      <c r="K73" s="136">
        <v>0.20587567125565354</v>
      </c>
      <c r="L73" s="136">
        <v>1.4606608752038988E-2</v>
      </c>
      <c r="M73" s="136">
        <v>2.7450479261460576</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343.52219076560436</v>
      </c>
      <c r="AH73" s="138">
        <v>559.72811390473544</v>
      </c>
      <c r="AI73" s="138" t="s">
        <v>392</v>
      </c>
      <c r="AJ73" s="138" t="s">
        <v>392</v>
      </c>
      <c r="AK73" s="138">
        <v>160</v>
      </c>
      <c r="AL73" s="147" t="s">
        <v>421</v>
      </c>
    </row>
    <row r="74" spans="1:38" s="2" customFormat="1" ht="26.25" customHeight="1" thickBot="1" x14ac:dyDescent="0.25">
      <c r="A74" s="63" t="s">
        <v>53</v>
      </c>
      <c r="B74" s="63" t="s">
        <v>169</v>
      </c>
      <c r="C74" s="64" t="s">
        <v>170</v>
      </c>
      <c r="D74" s="65"/>
      <c r="E74" s="136">
        <v>0.20674220960078635</v>
      </c>
      <c r="F74" s="136">
        <v>1.4257660023971875E-3</v>
      </c>
      <c r="G74" s="136">
        <v>0.6558265409026397</v>
      </c>
      <c r="H74" s="136" t="s">
        <v>395</v>
      </c>
      <c r="I74" s="136">
        <v>4.4288132323426432E-2</v>
      </c>
      <c r="J74" s="136">
        <v>4.9869751062421322E-2</v>
      </c>
      <c r="K74" s="136">
        <v>5.4074427542749007E-2</v>
      </c>
      <c r="L74" s="136">
        <v>1.0186270434388079E-3</v>
      </c>
      <c r="M74" s="136">
        <v>5.2188761907464221</v>
      </c>
      <c r="N74" s="136" t="s">
        <v>395</v>
      </c>
      <c r="O74" s="136" t="s">
        <v>395</v>
      </c>
      <c r="P74" s="136" t="s">
        <v>395</v>
      </c>
      <c r="Q74" s="136" t="s">
        <v>395</v>
      </c>
      <c r="R74" s="136" t="s">
        <v>395</v>
      </c>
      <c r="S74" s="136" t="s">
        <v>395</v>
      </c>
      <c r="T74" s="136" t="s">
        <v>395</v>
      </c>
      <c r="U74" s="136" t="s">
        <v>395</v>
      </c>
      <c r="V74" s="136" t="s">
        <v>395</v>
      </c>
      <c r="W74" s="136" t="s">
        <v>395</v>
      </c>
      <c r="X74" s="136">
        <v>0.55530000000000002</v>
      </c>
      <c r="Y74" s="136">
        <v>0.55530000000000002</v>
      </c>
      <c r="Z74" s="136">
        <v>0.55530000000000002</v>
      </c>
      <c r="AA74" s="136">
        <v>6.787E-2</v>
      </c>
      <c r="AB74" s="136">
        <v>1.7337700000000003</v>
      </c>
      <c r="AC74" s="136" t="s">
        <v>395</v>
      </c>
      <c r="AD74" s="136" t="s">
        <v>385</v>
      </c>
      <c r="AE74" s="137"/>
      <c r="AF74" s="138">
        <v>1.9304673723520002E-2</v>
      </c>
      <c r="AG74" s="138" t="s">
        <v>392</v>
      </c>
      <c r="AH74" s="138">
        <v>10395.72630475923</v>
      </c>
      <c r="AI74" s="138" t="s">
        <v>392</v>
      </c>
      <c r="AJ74" s="138">
        <v>173.17599169218559</v>
      </c>
      <c r="AK74" s="138">
        <v>61.7</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3.0080004946116175E-2</v>
      </c>
      <c r="F78" s="136">
        <v>6.6665039808895075E-3</v>
      </c>
      <c r="G78" s="136">
        <v>1.8404835908667285E-2</v>
      </c>
      <c r="H78" s="136" t="s">
        <v>395</v>
      </c>
      <c r="I78" s="136">
        <v>8.9735399593507421E-3</v>
      </c>
      <c r="J78" s="136">
        <v>1.1374909242210893E-2</v>
      </c>
      <c r="K78" s="136">
        <v>2.716254511107041E-2</v>
      </c>
      <c r="L78" s="136">
        <v>8.9735399593507423E-6</v>
      </c>
      <c r="M78" s="136">
        <v>2.769636277657376</v>
      </c>
      <c r="N78" s="136">
        <v>1.4823536000000002</v>
      </c>
      <c r="O78" s="136">
        <v>0.52595046000000001</v>
      </c>
      <c r="P78" s="136">
        <v>1.6391409999999996E-3</v>
      </c>
      <c r="Q78" s="136">
        <v>0.28506799999999999</v>
      </c>
      <c r="R78" s="136">
        <v>1.140272</v>
      </c>
      <c r="S78" s="136">
        <v>2.8221732000000004</v>
      </c>
      <c r="T78" s="136">
        <v>0.54718802600000005</v>
      </c>
      <c r="U78" s="136" t="s">
        <v>395</v>
      </c>
      <c r="V78" s="136" t="s">
        <v>395</v>
      </c>
      <c r="W78" s="136">
        <v>2.1382950680000001</v>
      </c>
      <c r="X78" s="136" t="s">
        <v>395</v>
      </c>
      <c r="Y78" s="136" t="s">
        <v>395</v>
      </c>
      <c r="Z78" s="136" t="s">
        <v>395</v>
      </c>
      <c r="AA78" s="136" t="s">
        <v>395</v>
      </c>
      <c r="AB78" s="136" t="s">
        <v>395</v>
      </c>
      <c r="AC78" s="136" t="s">
        <v>395</v>
      </c>
      <c r="AD78" s="136">
        <v>1.8386885999999999E-4</v>
      </c>
      <c r="AE78" s="137"/>
      <c r="AF78" s="138" t="s">
        <v>392</v>
      </c>
      <c r="AG78" s="138">
        <v>151.28989871194162</v>
      </c>
      <c r="AH78" s="138">
        <v>233.79304566496612</v>
      </c>
      <c r="AI78" s="138" t="s">
        <v>392</v>
      </c>
      <c r="AJ78" s="138" t="s">
        <v>392</v>
      </c>
      <c r="AK78" s="138">
        <v>71.266999999999996</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1.4141608984436906</v>
      </c>
      <c r="F80" s="136">
        <v>8.0392943134426673E-2</v>
      </c>
      <c r="G80" s="136">
        <v>0.71021853930031176</v>
      </c>
      <c r="H80" s="136">
        <v>6.538668061551684E-3</v>
      </c>
      <c r="I80" s="136">
        <v>0.15499478191925631</v>
      </c>
      <c r="J80" s="136">
        <v>0.21263648564559434</v>
      </c>
      <c r="K80" s="136">
        <v>0.37808648220936181</v>
      </c>
      <c r="L80" s="136" t="s">
        <v>395</v>
      </c>
      <c r="M80" s="136">
        <v>4.7419914058776573</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0.84750893218326229</v>
      </c>
      <c r="AG80" s="138">
        <v>-1.1794937632827984E-4</v>
      </c>
      <c r="AH80" s="138">
        <v>3.2728731448977166</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4.7092266099448965</v>
      </c>
      <c r="G82" s="136" t="s">
        <v>385</v>
      </c>
      <c r="H82" s="136" t="s">
        <v>385</v>
      </c>
      <c r="I82" s="136" t="s">
        <v>395</v>
      </c>
      <c r="J82" s="136" t="s">
        <v>385</v>
      </c>
      <c r="K82" s="136" t="s">
        <v>385</v>
      </c>
      <c r="L82" s="136" t="s">
        <v>385</v>
      </c>
      <c r="M82" s="136" t="s">
        <v>385</v>
      </c>
      <c r="N82" s="136" t="s">
        <v>385</v>
      </c>
      <c r="O82" s="136" t="s">
        <v>385</v>
      </c>
      <c r="P82" s="136">
        <v>2.976780426666667E-2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5315679.333333334</v>
      </c>
      <c r="AL82" s="147" t="s">
        <v>431</v>
      </c>
    </row>
    <row r="83" spans="1:38" s="2" customFormat="1" ht="26.25" customHeight="1" thickBot="1" x14ac:dyDescent="0.25">
      <c r="A83" s="63" t="s">
        <v>53</v>
      </c>
      <c r="B83" s="74" t="s">
        <v>188</v>
      </c>
      <c r="C83" s="75" t="s">
        <v>189</v>
      </c>
      <c r="D83" s="65"/>
      <c r="E83" s="136" t="s">
        <v>395</v>
      </c>
      <c r="F83" s="136">
        <v>3.7876514845374125E-2</v>
      </c>
      <c r="G83" s="136" t="s">
        <v>395</v>
      </c>
      <c r="H83" s="136" t="s">
        <v>385</v>
      </c>
      <c r="I83" s="136">
        <v>8.7696318906078305E-3</v>
      </c>
      <c r="J83" s="136">
        <v>1.1734449016465668E-2</v>
      </c>
      <c r="K83" s="136">
        <v>0.10072896690762756</v>
      </c>
      <c r="L83" s="136">
        <v>4.9986901776464632E-4</v>
      </c>
      <c r="M83" s="136" t="s">
        <v>395</v>
      </c>
      <c r="N83" s="136" t="s">
        <v>385</v>
      </c>
      <c r="O83" s="136" t="s">
        <v>385</v>
      </c>
      <c r="P83" s="136" t="s">
        <v>385</v>
      </c>
      <c r="Q83" s="136" t="s">
        <v>385</v>
      </c>
      <c r="R83" s="136" t="s">
        <v>385</v>
      </c>
      <c r="S83" s="136" t="s">
        <v>385</v>
      </c>
      <c r="T83" s="136" t="s">
        <v>385</v>
      </c>
      <c r="U83" s="136" t="s">
        <v>385</v>
      </c>
      <c r="V83" s="136" t="s">
        <v>385</v>
      </c>
      <c r="W83" s="136">
        <v>1.3803999999999999E-2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197200</v>
      </c>
      <c r="AL83" s="147" t="s">
        <v>432</v>
      </c>
    </row>
    <row r="84" spans="1:38" s="2" customFormat="1" ht="26.25" customHeight="1" thickBot="1" x14ac:dyDescent="0.25">
      <c r="A84" s="63" t="s">
        <v>53</v>
      </c>
      <c r="B84" s="74" t="s">
        <v>190</v>
      </c>
      <c r="C84" s="75" t="s">
        <v>191</v>
      </c>
      <c r="D84" s="65"/>
      <c r="E84" s="136" t="s">
        <v>395</v>
      </c>
      <c r="F84" s="136">
        <v>3.022536423856961E-2</v>
      </c>
      <c r="G84" s="136" t="s">
        <v>385</v>
      </c>
      <c r="H84" s="136" t="s">
        <v>385</v>
      </c>
      <c r="I84" s="136">
        <v>5.3478603593566328E-2</v>
      </c>
      <c r="J84" s="136">
        <v>6.7017485105611715E-2</v>
      </c>
      <c r="K84" s="136">
        <v>6.7694441329197219E-2</v>
      </c>
      <c r="L84" s="136">
        <v>6.9522184671636227E-4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84.218999999999994</v>
      </c>
      <c r="AL84" s="147" t="s">
        <v>433</v>
      </c>
    </row>
    <row r="85" spans="1:38" s="2" customFormat="1" ht="26.25" customHeight="1" thickBot="1" x14ac:dyDescent="0.25">
      <c r="A85" s="63" t="s">
        <v>185</v>
      </c>
      <c r="B85" s="69" t="s">
        <v>192</v>
      </c>
      <c r="C85" s="75" t="s">
        <v>373</v>
      </c>
      <c r="D85" s="65"/>
      <c r="E85" s="136" t="s">
        <v>385</v>
      </c>
      <c r="F85" s="136">
        <v>16.197019618101582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7" t="s">
        <v>434</v>
      </c>
    </row>
    <row r="86" spans="1:38" s="2" customFormat="1" ht="26.25" customHeight="1" thickBot="1" x14ac:dyDescent="0.25">
      <c r="A86" s="63" t="s">
        <v>185</v>
      </c>
      <c r="B86" s="69" t="s">
        <v>193</v>
      </c>
      <c r="C86" s="73" t="s">
        <v>194</v>
      </c>
      <c r="D86" s="65"/>
      <c r="E86" s="136" t="s">
        <v>385</v>
      </c>
      <c r="F86" s="136">
        <v>10.00656410752952</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10.207176239831391</v>
      </c>
      <c r="AL86" s="147" t="s">
        <v>435</v>
      </c>
    </row>
    <row r="87" spans="1:38" s="2" customFormat="1" ht="26.25" customHeight="1" thickBot="1" x14ac:dyDescent="0.25">
      <c r="A87" s="63" t="s">
        <v>185</v>
      </c>
      <c r="B87" s="69" t="s">
        <v>195</v>
      </c>
      <c r="C87" s="73" t="s">
        <v>196</v>
      </c>
      <c r="D87" s="65"/>
      <c r="E87" s="136" t="s">
        <v>385</v>
      </c>
      <c r="F87" s="136">
        <v>6.2286553914918615E-2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8.6986031832168006E-2</v>
      </c>
      <c r="AL87" s="147" t="s">
        <v>435</v>
      </c>
    </row>
    <row r="88" spans="1:38" s="2" customFormat="1" ht="26.25" customHeight="1" thickBot="1" x14ac:dyDescent="0.25">
      <c r="A88" s="63" t="s">
        <v>185</v>
      </c>
      <c r="B88" s="69" t="s">
        <v>197</v>
      </c>
      <c r="C88" s="73" t="s">
        <v>198</v>
      </c>
      <c r="D88" s="65"/>
      <c r="E88" s="136" t="s">
        <v>395</v>
      </c>
      <c r="F88" s="136">
        <v>3.9154242811367359</v>
      </c>
      <c r="G88" s="136" t="s">
        <v>395</v>
      </c>
      <c r="H88" s="136" t="s">
        <v>395</v>
      </c>
      <c r="I88" s="136" t="s">
        <v>395</v>
      </c>
      <c r="J88" s="136" t="s">
        <v>395</v>
      </c>
      <c r="K88" s="136" t="s">
        <v>395</v>
      </c>
      <c r="L88" s="136" t="s">
        <v>395</v>
      </c>
      <c r="M88" s="136" t="s">
        <v>395</v>
      </c>
      <c r="N88" s="136" t="s">
        <v>395</v>
      </c>
      <c r="O88" s="136">
        <v>8.4218999999999998E-6</v>
      </c>
      <c r="P88" s="136" t="s">
        <v>395</v>
      </c>
      <c r="Q88" s="136">
        <v>4.2109500000000001E-5</v>
      </c>
      <c r="R88" s="136">
        <v>5.0531399999999998E-4</v>
      </c>
      <c r="S88" s="136" t="s">
        <v>395</v>
      </c>
      <c r="T88" s="136">
        <v>4.2109499999999998E-3</v>
      </c>
      <c r="U88" s="136">
        <v>4.2109500000000001E-5</v>
      </c>
      <c r="V88" s="136" t="s">
        <v>395</v>
      </c>
      <c r="W88" s="136" t="s">
        <v>395</v>
      </c>
      <c r="X88" s="136" t="s">
        <v>395</v>
      </c>
      <c r="Y88" s="136" t="s">
        <v>395</v>
      </c>
      <c r="Z88" s="136" t="s">
        <v>395</v>
      </c>
      <c r="AA88" s="136" t="s">
        <v>395</v>
      </c>
      <c r="AB88" s="136">
        <v>0.21475844999999999</v>
      </c>
      <c r="AC88" s="136" t="s">
        <v>395</v>
      </c>
      <c r="AD88" s="136" t="s">
        <v>395</v>
      </c>
      <c r="AE88" s="137"/>
      <c r="AF88" s="138" t="s">
        <v>385</v>
      </c>
      <c r="AG88" s="138" t="s">
        <v>385</v>
      </c>
      <c r="AH88" s="138" t="s">
        <v>385</v>
      </c>
      <c r="AI88" s="138" t="s">
        <v>385</v>
      </c>
      <c r="AJ88" s="138" t="s">
        <v>385</v>
      </c>
      <c r="AK88" s="138">
        <v>7.6464674000000814</v>
      </c>
      <c r="AL88" s="147" t="s">
        <v>435</v>
      </c>
    </row>
    <row r="89" spans="1:38" s="2" customFormat="1" ht="26.25" customHeight="1" thickBot="1" x14ac:dyDescent="0.25">
      <c r="A89" s="63" t="s">
        <v>185</v>
      </c>
      <c r="B89" s="69" t="s">
        <v>199</v>
      </c>
      <c r="C89" s="73" t="s">
        <v>200</v>
      </c>
      <c r="D89" s="65"/>
      <c r="E89" s="136" t="s">
        <v>385</v>
      </c>
      <c r="F89" s="136">
        <v>2.0378079046876518</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4.5296051250081506</v>
      </c>
      <c r="AL89" s="147" t="s">
        <v>435</v>
      </c>
    </row>
    <row r="90" spans="1:38" s="7" customFormat="1" ht="26.25" customHeight="1" thickBot="1" x14ac:dyDescent="0.25">
      <c r="A90" s="63" t="s">
        <v>185</v>
      </c>
      <c r="B90" s="69" t="s">
        <v>201</v>
      </c>
      <c r="C90" s="73" t="s">
        <v>202</v>
      </c>
      <c r="D90" s="65"/>
      <c r="E90" s="136" t="s">
        <v>395</v>
      </c>
      <c r="F90" s="136">
        <v>0.4039554305081583</v>
      </c>
      <c r="G90" s="136">
        <v>1.2082363120220263E-2</v>
      </c>
      <c r="H90" s="136" t="s">
        <v>395</v>
      </c>
      <c r="I90" s="136" t="s">
        <v>395</v>
      </c>
      <c r="J90" s="136" t="s">
        <v>395</v>
      </c>
      <c r="K90" s="136" t="s">
        <v>395</v>
      </c>
      <c r="L90" s="136" t="s">
        <v>395</v>
      </c>
      <c r="M90" s="136" t="s">
        <v>395</v>
      </c>
      <c r="N90" s="136">
        <v>1.2887853994901613E-4</v>
      </c>
      <c r="O90" s="136">
        <v>1.6109817493627007E-4</v>
      </c>
      <c r="P90" s="136">
        <v>8.0549087468135034E-5</v>
      </c>
      <c r="Q90" s="136">
        <v>1.7720799242989716E-4</v>
      </c>
      <c r="R90" s="136">
        <v>1.1276872245538909E-4</v>
      </c>
      <c r="S90" s="136">
        <v>8.0549087468135034E-5</v>
      </c>
      <c r="T90" s="136">
        <v>8.0549087468135034E-5</v>
      </c>
      <c r="U90" s="136">
        <v>6.4439269974508065E-5</v>
      </c>
      <c r="V90" s="136">
        <v>3.0286456888018796</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0.55285227693590422</v>
      </c>
      <c r="AL90" s="145" t="s">
        <v>435</v>
      </c>
    </row>
    <row r="91" spans="1:38" s="2" customFormat="1" ht="26.25" customHeight="1" thickBot="1" x14ac:dyDescent="0.25">
      <c r="A91" s="63" t="s">
        <v>185</v>
      </c>
      <c r="B91" s="67" t="s">
        <v>374</v>
      </c>
      <c r="C91" s="69" t="s">
        <v>203</v>
      </c>
      <c r="D91" s="65"/>
      <c r="E91" s="136">
        <v>1.9877031192000001E-3</v>
      </c>
      <c r="F91" s="136">
        <v>5.3057619119999998E-3</v>
      </c>
      <c r="G91" s="136">
        <v>1.6825905840000009E-4</v>
      </c>
      <c r="H91" s="136">
        <v>4.5493619700000005E-3</v>
      </c>
      <c r="I91" s="136">
        <v>2.96011524329448E-2</v>
      </c>
      <c r="J91" s="136">
        <v>2.9603825634806399E-2</v>
      </c>
      <c r="K91" s="136">
        <v>2.9604377769663601E-2</v>
      </c>
      <c r="L91" s="136">
        <v>1.3319216369999999E-2</v>
      </c>
      <c r="M91" s="136">
        <v>6.0800733858000007E-2</v>
      </c>
      <c r="N91" s="136">
        <v>4.3680497280000029E-2</v>
      </c>
      <c r="O91" s="136">
        <v>6.0021098016000002E-3</v>
      </c>
      <c r="P91" s="136">
        <v>3.1757504400000025E-6</v>
      </c>
      <c r="Q91" s="136">
        <v>7.4100843600000048E-5</v>
      </c>
      <c r="R91" s="136">
        <v>8.6915275200000056E-4</v>
      </c>
      <c r="S91" s="136">
        <v>3.0657076200000015E-2</v>
      </c>
      <c r="T91" s="136">
        <v>4.6312734600000016E-3</v>
      </c>
      <c r="U91" s="136" t="s">
        <v>395</v>
      </c>
      <c r="V91" s="136">
        <v>1.7445705060000011E-2</v>
      </c>
      <c r="W91" s="136">
        <v>1.0962318E-4</v>
      </c>
      <c r="X91" s="136">
        <v>1.216817298E-4</v>
      </c>
      <c r="Y91" s="136">
        <v>4.9330430999999996E-5</v>
      </c>
      <c r="Z91" s="136">
        <v>4.9330430999999996E-5</v>
      </c>
      <c r="AA91" s="136">
        <v>4.9330430999999996E-5</v>
      </c>
      <c r="AB91" s="136">
        <v>2.6967302280000001E-4</v>
      </c>
      <c r="AC91" s="136" t="s">
        <v>395</v>
      </c>
      <c r="AD91" s="136" t="s">
        <v>395</v>
      </c>
      <c r="AE91" s="137"/>
      <c r="AF91" s="138" t="s">
        <v>392</v>
      </c>
      <c r="AG91" s="138" t="s">
        <v>392</v>
      </c>
      <c r="AH91" s="138" t="s">
        <v>392</v>
      </c>
      <c r="AI91" s="138" t="s">
        <v>392</v>
      </c>
      <c r="AJ91" s="138" t="s">
        <v>392</v>
      </c>
      <c r="AK91" s="138">
        <v>1.15194672</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2.1602113640600183E-2</v>
      </c>
      <c r="J92" s="136">
        <v>8.0692738902019265E-2</v>
      </c>
      <c r="K92" s="136">
        <v>0.19784675161473161</v>
      </c>
      <c r="L92" s="136">
        <v>5.6165495465560476E-4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221.04249249892746</v>
      </c>
      <c r="AL92" s="147" t="s">
        <v>428</v>
      </c>
    </row>
    <row r="93" spans="1:38" s="2" customFormat="1" ht="26.25" customHeight="1" thickBot="1" x14ac:dyDescent="0.25">
      <c r="A93" s="63" t="s">
        <v>53</v>
      </c>
      <c r="B93" s="67" t="s">
        <v>206</v>
      </c>
      <c r="C93" s="64" t="s">
        <v>375</v>
      </c>
      <c r="D93" s="70"/>
      <c r="E93" s="136" t="s">
        <v>385</v>
      </c>
      <c r="F93" s="136">
        <v>0.7576952168914487</v>
      </c>
      <c r="G93" s="136" t="s">
        <v>385</v>
      </c>
      <c r="H93" s="136" t="s">
        <v>385</v>
      </c>
      <c r="I93" s="136">
        <v>5.1583338706278866E-4</v>
      </c>
      <c r="J93" s="136">
        <v>2.0633329873122963E-3</v>
      </c>
      <c r="K93" s="136">
        <v>5.1583324326950905E-3</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258.63910900346229</v>
      </c>
      <c r="AL93" s="147" t="s">
        <v>429</v>
      </c>
    </row>
    <row r="94" spans="1:38" s="2" customFormat="1" ht="26.25" customHeight="1" thickBot="1" x14ac:dyDescent="0.25">
      <c r="A94" s="63" t="s">
        <v>53</v>
      </c>
      <c r="B94" s="76" t="s">
        <v>376</v>
      </c>
      <c r="C94" s="64" t="s">
        <v>207</v>
      </c>
      <c r="D94" s="65"/>
      <c r="E94" s="136">
        <v>2.5107488423667287E-4</v>
      </c>
      <c r="F94" s="136">
        <v>2.3105475926541334E-2</v>
      </c>
      <c r="G94" s="136">
        <v>3.543499066199504E-6</v>
      </c>
      <c r="H94" s="136">
        <v>1.8864808799916237E-3</v>
      </c>
      <c r="I94" s="136">
        <v>4.0695295544343702E-4</v>
      </c>
      <c r="J94" s="136">
        <v>1.4252076487177173E-3</v>
      </c>
      <c r="K94" s="136">
        <v>3.4662274861235031E-3</v>
      </c>
      <c r="L94" s="136" t="s">
        <v>395</v>
      </c>
      <c r="M94" s="136">
        <v>4.1696297426246882E-5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0.56910357819375634</v>
      </c>
      <c r="AI94" s="138" t="s">
        <v>385</v>
      </c>
      <c r="AJ94" s="138" t="s">
        <v>385</v>
      </c>
      <c r="AK94" s="138" t="s">
        <v>385</v>
      </c>
      <c r="AL94" s="147" t="s">
        <v>385</v>
      </c>
    </row>
    <row r="95" spans="1:38" s="2" customFormat="1" ht="26.25" customHeight="1" thickBot="1" x14ac:dyDescent="0.25">
      <c r="A95" s="63" t="s">
        <v>53</v>
      </c>
      <c r="B95" s="76" t="s">
        <v>208</v>
      </c>
      <c r="C95" s="64" t="s">
        <v>209</v>
      </c>
      <c r="D95" s="70"/>
      <c r="E95" s="136">
        <v>0.31002531463379313</v>
      </c>
      <c r="F95" s="136">
        <v>0.29806049879503399</v>
      </c>
      <c r="G95" s="136">
        <v>2.2887455472946896E-3</v>
      </c>
      <c r="H95" s="136">
        <v>2.5501442661904554E-3</v>
      </c>
      <c r="I95" s="136">
        <v>4.8982559953161926E-2</v>
      </c>
      <c r="J95" s="136">
        <v>0.19515006089674844</v>
      </c>
      <c r="K95" s="136">
        <v>0.48748498890973824</v>
      </c>
      <c r="L95" s="136" t="s">
        <v>395</v>
      </c>
      <c r="M95" s="136">
        <v>0.39457555930443577</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5.9075120980624084E-2</v>
      </c>
      <c r="AG95" s="138" t="s">
        <v>392</v>
      </c>
      <c r="AH95" s="138">
        <v>0.11778200453928948</v>
      </c>
      <c r="AI95" s="138">
        <v>0.40427176808886728</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5.3156793333333341E-2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0.53156793333333352</v>
      </c>
      <c r="AE97" s="137"/>
      <c r="AF97" s="138" t="s">
        <v>385</v>
      </c>
      <c r="AG97" s="138" t="s">
        <v>385</v>
      </c>
      <c r="AH97" s="138" t="s">
        <v>385</v>
      </c>
      <c r="AI97" s="138" t="s">
        <v>385</v>
      </c>
      <c r="AJ97" s="138" t="s">
        <v>385</v>
      </c>
      <c r="AK97" s="138">
        <v>5315679.333333334</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6.7027783716886086E-2</v>
      </c>
      <c r="F99" s="139">
        <v>5.5144303247431354</v>
      </c>
      <c r="G99" s="139" t="s">
        <v>385</v>
      </c>
      <c r="H99" s="139">
        <v>1.7826519002257919</v>
      </c>
      <c r="I99" s="139">
        <v>7.1986429589041098E-2</v>
      </c>
      <c r="J99" s="139">
        <v>0.11061329424657536</v>
      </c>
      <c r="K99" s="139">
        <v>0.24229578739726029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298072</v>
      </c>
      <c r="AL99" s="148" t="s">
        <v>391</v>
      </c>
    </row>
    <row r="100" spans="1:38" s="2" customFormat="1" ht="26.25" customHeight="1" thickBot="1" x14ac:dyDescent="0.25">
      <c r="A100" s="63" t="s">
        <v>216</v>
      </c>
      <c r="B100" s="63" t="s">
        <v>218</v>
      </c>
      <c r="C100" s="64" t="s">
        <v>378</v>
      </c>
      <c r="D100" s="77"/>
      <c r="E100" s="139">
        <v>0.1147123403709371</v>
      </c>
      <c r="F100" s="139">
        <v>7.9173355061605886</v>
      </c>
      <c r="G100" s="139" t="s">
        <v>385</v>
      </c>
      <c r="H100" s="139">
        <v>3.188205206126038</v>
      </c>
      <c r="I100" s="139">
        <v>0.1124183632876712</v>
      </c>
      <c r="J100" s="139">
        <v>0.16968016589041096</v>
      </c>
      <c r="K100" s="139">
        <v>0.36976894972602736</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883588</v>
      </c>
      <c r="AL100" s="148" t="s">
        <v>391</v>
      </c>
    </row>
    <row r="101" spans="1:38" s="2" customFormat="1" ht="26.25" customHeight="1" thickBot="1" x14ac:dyDescent="0.25">
      <c r="A101" s="63" t="s">
        <v>216</v>
      </c>
      <c r="B101" s="63" t="s">
        <v>219</v>
      </c>
      <c r="C101" s="64" t="s">
        <v>220</v>
      </c>
      <c r="D101" s="77"/>
      <c r="E101" s="139">
        <v>1.8659578332500589E-2</v>
      </c>
      <c r="F101" s="139">
        <v>9.6640453000000015E-2</v>
      </c>
      <c r="G101" s="139" t="s">
        <v>385</v>
      </c>
      <c r="H101" s="139">
        <v>0.91753995130154209</v>
      </c>
      <c r="I101" s="139">
        <v>1.1436740000000001E-2</v>
      </c>
      <c r="J101" s="139">
        <v>1.6895562401999999E-2</v>
      </c>
      <c r="K101" s="139">
        <v>3.9422978938000008E-2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571837</v>
      </c>
      <c r="AL101" s="148" t="s">
        <v>391</v>
      </c>
    </row>
    <row r="102" spans="1:38" s="2" customFormat="1" ht="26.25" customHeight="1" thickBot="1" x14ac:dyDescent="0.25">
      <c r="A102" s="63" t="s">
        <v>216</v>
      </c>
      <c r="B102" s="63" t="s">
        <v>221</v>
      </c>
      <c r="C102" s="64" t="s">
        <v>356</v>
      </c>
      <c r="D102" s="77"/>
      <c r="E102" s="139">
        <v>1.9395596358526269E-2</v>
      </c>
      <c r="F102" s="139">
        <v>1.315887646</v>
      </c>
      <c r="G102" s="139" t="s">
        <v>385</v>
      </c>
      <c r="H102" s="139">
        <v>5.6736202339931454</v>
      </c>
      <c r="I102" s="139">
        <v>1.4026872000000001E-2</v>
      </c>
      <c r="J102" s="139">
        <v>0.31126234000000003</v>
      </c>
      <c r="K102" s="139">
        <v>2.1465486600000001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2269232</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7.2894906975622413E-4</v>
      </c>
      <c r="F104" s="139">
        <v>1.0990676000000001E-2</v>
      </c>
      <c r="G104" s="139" t="s">
        <v>385</v>
      </c>
      <c r="H104" s="139">
        <v>4.0387396619926151E-2</v>
      </c>
      <c r="I104" s="139">
        <v>2.0440223999999998E-4</v>
      </c>
      <c r="J104" s="139">
        <v>6.1320671999999987E-4</v>
      </c>
      <c r="K104" s="139">
        <v>1.4308156799999999E-3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20278</v>
      </c>
      <c r="AL104" s="148" t="s">
        <v>391</v>
      </c>
    </row>
    <row r="105" spans="1:38" s="2" customFormat="1" ht="26.25" customHeight="1" thickBot="1" x14ac:dyDescent="0.25">
      <c r="A105" s="63" t="s">
        <v>216</v>
      </c>
      <c r="B105" s="63" t="s">
        <v>226</v>
      </c>
      <c r="C105" s="64" t="s">
        <v>227</v>
      </c>
      <c r="D105" s="77"/>
      <c r="E105" s="139">
        <v>1.5637480346443731E-3</v>
      </c>
      <c r="F105" s="139">
        <v>4.9812300000000004E-2</v>
      </c>
      <c r="G105" s="139" t="s">
        <v>385</v>
      </c>
      <c r="H105" s="139">
        <v>8.5811475598400022E-2</v>
      </c>
      <c r="I105" s="139">
        <v>1.1418959999999999E-3</v>
      </c>
      <c r="J105" s="139">
        <v>1.7944079999999999E-3</v>
      </c>
      <c r="K105" s="139">
        <v>3.9150719999999995E-3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11652</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1.1125971332100099E-2</v>
      </c>
      <c r="F107" s="139">
        <v>1.1334968700000001</v>
      </c>
      <c r="G107" s="139" t="s">
        <v>385</v>
      </c>
      <c r="H107" s="139">
        <v>1.317822930498856</v>
      </c>
      <c r="I107" s="139">
        <v>2.0609033999999998E-2</v>
      </c>
      <c r="J107" s="139">
        <v>0.27478712</v>
      </c>
      <c r="K107" s="139">
        <v>1.30523882</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6869678</v>
      </c>
      <c r="AL107" s="148" t="s">
        <v>391</v>
      </c>
    </row>
    <row r="108" spans="1:38" s="2" customFormat="1" ht="26.25" customHeight="1" thickBot="1" x14ac:dyDescent="0.25">
      <c r="A108" s="63" t="s">
        <v>216</v>
      </c>
      <c r="B108" s="63" t="s">
        <v>231</v>
      </c>
      <c r="C108" s="64" t="s">
        <v>350</v>
      </c>
      <c r="D108" s="77"/>
      <c r="E108" s="139">
        <v>2.6014479550026001E-2</v>
      </c>
      <c r="F108" s="139">
        <v>0.64187013599999998</v>
      </c>
      <c r="G108" s="139" t="s">
        <v>385</v>
      </c>
      <c r="H108" s="139">
        <v>1.1402989673978099</v>
      </c>
      <c r="I108" s="139">
        <v>1.1886484000000001E-2</v>
      </c>
      <c r="J108" s="139">
        <v>0.11886484</v>
      </c>
      <c r="K108" s="139">
        <v>0.23772968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5943242</v>
      </c>
      <c r="AL108" s="148" t="s">
        <v>391</v>
      </c>
    </row>
    <row r="109" spans="1:38" s="2" customFormat="1" ht="26.25" customHeight="1" thickBot="1" x14ac:dyDescent="0.25">
      <c r="A109" s="63" t="s">
        <v>216</v>
      </c>
      <c r="B109" s="63" t="s">
        <v>232</v>
      </c>
      <c r="C109" s="64" t="s">
        <v>351</v>
      </c>
      <c r="D109" s="77"/>
      <c r="E109" s="139">
        <v>1.2514029487689601E-3</v>
      </c>
      <c r="F109" s="139">
        <v>9.2858165999999992E-2</v>
      </c>
      <c r="G109" s="139" t="s">
        <v>385</v>
      </c>
      <c r="H109" s="139">
        <v>0.1148598173635421</v>
      </c>
      <c r="I109" s="139">
        <v>3.79788E-3</v>
      </c>
      <c r="J109" s="139">
        <v>2.0888340000000002E-2</v>
      </c>
      <c r="K109" s="139">
        <v>2.0888340000000002E-2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189894</v>
      </c>
      <c r="AL109" s="148" t="s">
        <v>391</v>
      </c>
    </row>
    <row r="110" spans="1:38" s="2" customFormat="1" ht="26.25" customHeight="1" thickBot="1" x14ac:dyDescent="0.25">
      <c r="A110" s="63" t="s">
        <v>216</v>
      </c>
      <c r="B110" s="63" t="s">
        <v>233</v>
      </c>
      <c r="C110" s="64" t="s">
        <v>352</v>
      </c>
      <c r="D110" s="77"/>
      <c r="E110" s="139">
        <v>1.0717957795588801E-3</v>
      </c>
      <c r="F110" s="139">
        <v>0.12908377499999998</v>
      </c>
      <c r="G110" s="139" t="s">
        <v>385</v>
      </c>
      <c r="H110" s="139">
        <v>0.15125791575396791</v>
      </c>
      <c r="I110" s="139">
        <v>6.5034899999999998E-3</v>
      </c>
      <c r="J110" s="139">
        <v>4.9196400000000001E-2</v>
      </c>
      <c r="K110" s="139">
        <v>4.9196400000000001E-2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263975</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3.60744</v>
      </c>
      <c r="F112" s="139" t="s">
        <v>385</v>
      </c>
      <c r="G112" s="139" t="s">
        <v>385</v>
      </c>
      <c r="H112" s="139">
        <v>2.9078680725769481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90186000</v>
      </c>
      <c r="AL112" s="148" t="s">
        <v>393</v>
      </c>
    </row>
    <row r="113" spans="1:38" s="2" customFormat="1" ht="26.25" customHeight="1" thickBot="1" x14ac:dyDescent="0.25">
      <c r="A113" s="63" t="s">
        <v>235</v>
      </c>
      <c r="B113" s="78" t="s">
        <v>238</v>
      </c>
      <c r="C113" s="79" t="s">
        <v>239</v>
      </c>
      <c r="D113" s="65"/>
      <c r="E113" s="139">
        <v>2.1840733240029571</v>
      </c>
      <c r="F113" s="139" t="s">
        <v>394</v>
      </c>
      <c r="G113" s="139" t="s">
        <v>385</v>
      </c>
      <c r="H113" s="139">
        <v>22.040498798096309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90039849.904094592</v>
      </c>
      <c r="AL113" s="148" t="s">
        <v>393</v>
      </c>
    </row>
    <row r="114" spans="1:38" s="2" customFormat="1" ht="26.25" customHeight="1" thickBot="1" x14ac:dyDescent="0.25">
      <c r="A114" s="63" t="s">
        <v>235</v>
      </c>
      <c r="B114" s="78" t="s">
        <v>240</v>
      </c>
      <c r="C114" s="79" t="s">
        <v>357</v>
      </c>
      <c r="D114" s="65"/>
      <c r="E114" s="139">
        <v>1.1271079599999999E-2</v>
      </c>
      <c r="F114" s="139" t="s">
        <v>385</v>
      </c>
      <c r="G114" s="139" t="s">
        <v>385</v>
      </c>
      <c r="H114" s="139">
        <v>3.6631008699999995E-2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281776.99</v>
      </c>
      <c r="AL114" s="148" t="s">
        <v>393</v>
      </c>
    </row>
    <row r="115" spans="1:38" s="2" customFormat="1" ht="26.25" customHeight="1" thickBot="1" x14ac:dyDescent="0.25">
      <c r="A115" s="63" t="s">
        <v>235</v>
      </c>
      <c r="B115" s="78" t="s">
        <v>241</v>
      </c>
      <c r="C115" s="79" t="s">
        <v>242</v>
      </c>
      <c r="D115" s="65"/>
      <c r="E115" s="139">
        <v>2.4331228000000003E-2</v>
      </c>
      <c r="F115" s="139" t="s">
        <v>385</v>
      </c>
      <c r="G115" s="139" t="s">
        <v>385</v>
      </c>
      <c r="H115" s="139">
        <v>4.8662456000000007E-2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608280.70000000007</v>
      </c>
      <c r="AL115" s="148" t="s">
        <v>393</v>
      </c>
    </row>
    <row r="116" spans="1:38" s="2" customFormat="1" ht="26.25" customHeight="1" thickBot="1" x14ac:dyDescent="0.25">
      <c r="A116" s="63" t="s">
        <v>235</v>
      </c>
      <c r="B116" s="63" t="s">
        <v>243</v>
      </c>
      <c r="C116" s="69" t="s">
        <v>379</v>
      </c>
      <c r="D116" s="65"/>
      <c r="E116" s="139">
        <v>1.3220560482354411</v>
      </c>
      <c r="F116" s="139" t="s">
        <v>394</v>
      </c>
      <c r="G116" s="139" t="s">
        <v>385</v>
      </c>
      <c r="H116" s="139">
        <v>1.8149801635770659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13425583.255549248</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0.194837017</v>
      </c>
      <c r="J119" s="139">
        <v>3.5381250700000004</v>
      </c>
      <c r="K119" s="139">
        <v>2.4509300400000003</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1571109</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0.13972902000000001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1571109</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8.1360149999999997E-7</v>
      </c>
      <c r="AD122" s="139" t="s">
        <v>385</v>
      </c>
      <c r="AE122" s="137"/>
      <c r="AF122" s="140" t="s">
        <v>385</v>
      </c>
      <c r="AG122" s="140" t="s">
        <v>385</v>
      </c>
      <c r="AH122" s="140" t="s">
        <v>385</v>
      </c>
      <c r="AI122" s="140" t="s">
        <v>385</v>
      </c>
      <c r="AJ122" s="140" t="s">
        <v>385</v>
      </c>
      <c r="AK122" s="140">
        <v>125481</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0.45705508156047459</v>
      </c>
      <c r="G125" s="136" t="s">
        <v>385</v>
      </c>
      <c r="H125" s="136" t="s">
        <v>395</v>
      </c>
      <c r="I125" s="136">
        <v>2.8566192913989631E-2</v>
      </c>
      <c r="J125" s="136">
        <v>0.1886446701867239</v>
      </c>
      <c r="K125" s="136">
        <v>0.39884873125193065</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80.894704700968944</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0.15575999999999998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649</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5.3134753437357202E-3</v>
      </c>
      <c r="F129" s="136">
        <v>4.5195077636372795E-2</v>
      </c>
      <c r="G129" s="136">
        <v>2.8704981742020557E-4</v>
      </c>
      <c r="H129" s="136" t="s">
        <v>395</v>
      </c>
      <c r="I129" s="136">
        <v>2.4429771695336643E-5</v>
      </c>
      <c r="J129" s="136">
        <v>4.2752100466839126E-5</v>
      </c>
      <c r="K129" s="136">
        <v>6.1074429238341612E-5</v>
      </c>
      <c r="L129" s="136">
        <v>8.5504200933678262E-7</v>
      </c>
      <c r="M129" s="136">
        <v>4.2752100466839131E-4</v>
      </c>
      <c r="N129" s="136">
        <v>7.9396758009844092E-3</v>
      </c>
      <c r="O129" s="136">
        <v>6.1074429238341607E-4</v>
      </c>
      <c r="P129" s="136">
        <v>3.4201680373471301E-4</v>
      </c>
      <c r="Q129" s="136">
        <v>9.7719086781346571E-5</v>
      </c>
      <c r="R129" s="136" t="s">
        <v>395</v>
      </c>
      <c r="S129" s="136" t="s">
        <v>395</v>
      </c>
      <c r="T129" s="136">
        <v>8.5504200933678263E-4</v>
      </c>
      <c r="U129" s="136" t="s">
        <v>395</v>
      </c>
      <c r="V129" s="136" t="s">
        <v>395</v>
      </c>
      <c r="W129" s="136">
        <v>2.1376050233419561</v>
      </c>
      <c r="X129" s="136" t="s">
        <v>395</v>
      </c>
      <c r="Y129" s="136" t="s">
        <v>395</v>
      </c>
      <c r="Z129" s="136" t="s">
        <v>395</v>
      </c>
      <c r="AA129" s="136" t="s">
        <v>395</v>
      </c>
      <c r="AB129" s="136">
        <v>1.2214885847668322E-4</v>
      </c>
      <c r="AC129" s="136">
        <v>1.2214885847668323E-2</v>
      </c>
      <c r="AD129" s="136" t="s">
        <v>385</v>
      </c>
      <c r="AE129" s="137"/>
      <c r="AF129" s="138" t="s">
        <v>385</v>
      </c>
      <c r="AG129" s="138" t="s">
        <v>385</v>
      </c>
      <c r="AH129" s="138" t="s">
        <v>385</v>
      </c>
      <c r="AI129" s="138" t="s">
        <v>385</v>
      </c>
      <c r="AJ129" s="138" t="s">
        <v>385</v>
      </c>
      <c r="AK129" s="138">
        <v>6.107442923834161</v>
      </c>
      <c r="AL129" s="147" t="s">
        <v>398</v>
      </c>
    </row>
    <row r="130" spans="1:38" s="2" customFormat="1" ht="26.25" customHeight="1" thickBot="1" x14ac:dyDescent="0.25">
      <c r="A130" s="63" t="s">
        <v>260</v>
      </c>
      <c r="B130" s="67" t="s">
        <v>272</v>
      </c>
      <c r="C130" s="81" t="s">
        <v>273</v>
      </c>
      <c r="D130" s="65"/>
      <c r="E130" s="136">
        <v>3.3610584112089516E-4</v>
      </c>
      <c r="F130" s="136">
        <v>2.8588312922926714E-3</v>
      </c>
      <c r="G130" s="136">
        <v>1.8157441991588588E-5</v>
      </c>
      <c r="H130" s="136" t="s">
        <v>395</v>
      </c>
      <c r="I130" s="136">
        <v>1.5453142120500926E-6</v>
      </c>
      <c r="J130" s="136">
        <v>2.7042998710876621E-6</v>
      </c>
      <c r="K130" s="136">
        <v>3.8632855301252319E-6</v>
      </c>
      <c r="L130" s="136">
        <v>5.408599742175325E-8</v>
      </c>
      <c r="M130" s="136">
        <v>2.7042998710876626E-5</v>
      </c>
      <c r="N130" s="136">
        <v>5.0222711891628009E-4</v>
      </c>
      <c r="O130" s="136">
        <v>3.863285530125232E-5</v>
      </c>
      <c r="P130" s="136">
        <v>2.1634398968701297E-5</v>
      </c>
      <c r="Q130" s="136">
        <v>6.1812568482003705E-6</v>
      </c>
      <c r="R130" s="136" t="s">
        <v>395</v>
      </c>
      <c r="S130" s="136" t="s">
        <v>395</v>
      </c>
      <c r="T130" s="136">
        <v>5.4085997421753251E-5</v>
      </c>
      <c r="U130" s="136" t="s">
        <v>395</v>
      </c>
      <c r="V130" s="136" t="s">
        <v>395</v>
      </c>
      <c r="W130" s="136">
        <v>0.1352149935543831</v>
      </c>
      <c r="X130" s="136" t="s">
        <v>395</v>
      </c>
      <c r="Y130" s="136" t="s">
        <v>395</v>
      </c>
      <c r="Z130" s="136" t="s">
        <v>395</v>
      </c>
      <c r="AA130" s="136" t="s">
        <v>395</v>
      </c>
      <c r="AB130" s="136">
        <v>7.7265710602504637E-6</v>
      </c>
      <c r="AC130" s="136">
        <v>7.7265710602504633E-4</v>
      </c>
      <c r="AD130" s="136" t="s">
        <v>385</v>
      </c>
      <c r="AE130" s="137"/>
      <c r="AF130" s="138" t="s">
        <v>385</v>
      </c>
      <c r="AG130" s="138" t="s">
        <v>385</v>
      </c>
      <c r="AH130" s="138" t="s">
        <v>385</v>
      </c>
      <c r="AI130" s="138" t="s">
        <v>385</v>
      </c>
      <c r="AJ130" s="138" t="s">
        <v>385</v>
      </c>
      <c r="AK130" s="138">
        <v>0.38632855301252317</v>
      </c>
      <c r="AL130" s="147" t="s">
        <v>398</v>
      </c>
    </row>
    <row r="131" spans="1:38" s="2" customFormat="1" ht="26.25" customHeight="1" thickBot="1" x14ac:dyDescent="0.25">
      <c r="A131" s="63" t="s">
        <v>260</v>
      </c>
      <c r="B131" s="67" t="s">
        <v>274</v>
      </c>
      <c r="C131" s="75" t="s">
        <v>275</v>
      </c>
      <c r="D131" s="65"/>
      <c r="E131" s="136">
        <v>3.9142429179917903E-3</v>
      </c>
      <c r="F131" s="136">
        <v>1.5222055792190295E-3</v>
      </c>
      <c r="G131" s="136">
        <v>1.9523407406146739E-3</v>
      </c>
      <c r="H131" s="136" t="s">
        <v>395</v>
      </c>
      <c r="I131" s="136" t="s">
        <v>395</v>
      </c>
      <c r="J131" s="136" t="s">
        <v>395</v>
      </c>
      <c r="K131" s="136">
        <v>4.1021532121105937E-3</v>
      </c>
      <c r="L131" s="136">
        <v>9.4349523878543655E-5</v>
      </c>
      <c r="M131" s="136">
        <v>3.2618690983264921E-3</v>
      </c>
      <c r="N131" s="136">
        <v>6.2643477397690411E-2</v>
      </c>
      <c r="O131" s="136">
        <v>5.2724277196813524E-3</v>
      </c>
      <c r="P131" s="136">
        <v>9.4669078239832172E-2</v>
      </c>
      <c r="Q131" s="136">
        <v>1.7444414224253299E-4</v>
      </c>
      <c r="R131" s="136">
        <v>7.0299036262418037E-4</v>
      </c>
      <c r="S131" s="136">
        <v>1.1509407265361671E-2</v>
      </c>
      <c r="T131" s="136">
        <v>6.5237381966529824E-4</v>
      </c>
      <c r="U131" s="136" t="s">
        <v>395</v>
      </c>
      <c r="V131" s="136" t="s">
        <v>395</v>
      </c>
      <c r="W131" s="136">
        <v>70.820415627822882</v>
      </c>
      <c r="X131" s="136" t="s">
        <v>395</v>
      </c>
      <c r="Y131" s="136" t="s">
        <v>395</v>
      </c>
      <c r="Z131" s="136" t="s">
        <v>395</v>
      </c>
      <c r="AA131" s="136" t="s">
        <v>395</v>
      </c>
      <c r="AB131" s="136">
        <v>8.6983175955373125E-8</v>
      </c>
      <c r="AC131" s="136">
        <v>0.21745793988843282</v>
      </c>
      <c r="AD131" s="136">
        <v>4.3491587977686562E-2</v>
      </c>
      <c r="AE131" s="137"/>
      <c r="AF131" s="138" t="s">
        <v>385</v>
      </c>
      <c r="AG131" s="138" t="s">
        <v>385</v>
      </c>
      <c r="AH131" s="138" t="s">
        <v>385</v>
      </c>
      <c r="AI131" s="138" t="s">
        <v>385</v>
      </c>
      <c r="AJ131" s="138" t="s">
        <v>385</v>
      </c>
      <c r="AK131" s="138">
        <v>2.1745793988843278</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5.1701100000000003E-3</v>
      </c>
      <c r="F133" s="136">
        <v>8.1468400000000014E-5</v>
      </c>
      <c r="G133" s="136">
        <v>7.0814840000000016E-4</v>
      </c>
      <c r="H133" s="136" t="s">
        <v>385</v>
      </c>
      <c r="I133" s="136">
        <v>2.1745796000000004E-4</v>
      </c>
      <c r="J133" s="136">
        <v>2.1745796000000004E-4</v>
      </c>
      <c r="K133" s="136">
        <v>2.4164780800000005E-4</v>
      </c>
      <c r="L133" s="136" t="s">
        <v>395</v>
      </c>
      <c r="M133" s="136">
        <v>8.7735200000000019E-4</v>
      </c>
      <c r="N133" s="136">
        <v>1.8819200400000004E-4</v>
      </c>
      <c r="O133" s="136">
        <v>3.1522004000000005E-5</v>
      </c>
      <c r="P133" s="136">
        <v>9.3375320000000008E-3</v>
      </c>
      <c r="Q133" s="136">
        <v>8.5291148000000012E-5</v>
      </c>
      <c r="R133" s="136">
        <v>8.497780800000002E-5</v>
      </c>
      <c r="S133" s="136">
        <v>7.7896324000000007E-5</v>
      </c>
      <c r="T133" s="136">
        <v>1.0860364400000002E-4</v>
      </c>
      <c r="U133" s="136">
        <v>1.2395730400000004E-4</v>
      </c>
      <c r="V133" s="136">
        <v>1.0034400160000001E-3</v>
      </c>
      <c r="W133" s="136">
        <v>1.6920360000000003E-4</v>
      </c>
      <c r="X133" s="136">
        <v>8.2721760000000007E-8</v>
      </c>
      <c r="Y133" s="136">
        <v>4.5183628000000003E-8</v>
      </c>
      <c r="Z133" s="136">
        <v>4.0358192000000011E-8</v>
      </c>
      <c r="AA133" s="136">
        <v>4.3804932000000006E-8</v>
      </c>
      <c r="AB133" s="136">
        <v>2.1206851200000005E-7</v>
      </c>
      <c r="AC133" s="136">
        <v>9.4002000000000007E-4</v>
      </c>
      <c r="AD133" s="136">
        <v>2.5693880000000006E-3</v>
      </c>
      <c r="AE133" s="137"/>
      <c r="AF133" s="138" t="s">
        <v>385</v>
      </c>
      <c r="AG133" s="138" t="s">
        <v>385</v>
      </c>
      <c r="AH133" s="138" t="s">
        <v>385</v>
      </c>
      <c r="AI133" s="138" t="s">
        <v>385</v>
      </c>
      <c r="AJ133" s="138" t="s">
        <v>385</v>
      </c>
      <c r="AK133" s="138">
        <v>6266.8000000000011</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4.3912105700865895E-3</v>
      </c>
      <c r="F136" s="136">
        <v>0.10076947202529336</v>
      </c>
      <c r="G136" s="136">
        <v>4.34527445313522E-3</v>
      </c>
      <c r="H136" s="136">
        <v>1.0639371269454314</v>
      </c>
      <c r="I136" s="136">
        <v>9.375767036899793E-4</v>
      </c>
      <c r="J136" s="136">
        <v>9.3852952554332285E-4</v>
      </c>
      <c r="K136" s="136">
        <v>9.5282185334347495E-4</v>
      </c>
      <c r="L136" s="136" t="s">
        <v>395</v>
      </c>
      <c r="M136" s="136">
        <v>2.2231945920367186E-3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393725.92770020262</v>
      </c>
      <c r="AL136" s="147" t="s">
        <v>445</v>
      </c>
    </row>
    <row r="137" spans="1:38" s="2" customFormat="1" ht="26.25" customHeight="1" thickBot="1" x14ac:dyDescent="0.25">
      <c r="A137" s="63" t="s">
        <v>260</v>
      </c>
      <c r="B137" s="63" t="s">
        <v>286</v>
      </c>
      <c r="C137" s="64" t="s">
        <v>287</v>
      </c>
      <c r="D137" s="65"/>
      <c r="E137" s="136">
        <v>3.0928375760391428E-3</v>
      </c>
      <c r="F137" s="136">
        <v>0.92040230133692869</v>
      </c>
      <c r="G137" s="136">
        <v>7.3903557135292247E-5</v>
      </c>
      <c r="H137" s="136">
        <v>3.6075180168876771E-3</v>
      </c>
      <c r="I137" s="136">
        <v>5.1990140265492845E-3</v>
      </c>
      <c r="J137" s="136">
        <v>5.2042975773892745E-3</v>
      </c>
      <c r="K137" s="136">
        <v>5.2835508399891101E-3</v>
      </c>
      <c r="L137" s="136" t="s">
        <v>395</v>
      </c>
      <c r="M137" s="136">
        <v>4.1542423619643255E-3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203280.02303673836</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0.14126782911996866</v>
      </c>
      <c r="J139" s="136">
        <v>0.14126782911996866</v>
      </c>
      <c r="K139" s="136">
        <v>0.14126782911996866</v>
      </c>
      <c r="L139" s="136" t="s">
        <v>395</v>
      </c>
      <c r="M139" s="136" t="s">
        <v>395</v>
      </c>
      <c r="N139" s="136">
        <v>4.0908962921332669E-4</v>
      </c>
      <c r="O139" s="136">
        <v>8.2551942740790533E-4</v>
      </c>
      <c r="P139" s="136">
        <v>8.2551942740790533E-4</v>
      </c>
      <c r="Q139" s="136">
        <v>1.3082068086766093E-3</v>
      </c>
      <c r="R139" s="136">
        <v>1.2492893945837359E-3</v>
      </c>
      <c r="S139" s="136">
        <v>2.9030655365101421E-3</v>
      </c>
      <c r="T139" s="136" t="s">
        <v>395</v>
      </c>
      <c r="U139" s="136" t="s">
        <v>395</v>
      </c>
      <c r="V139" s="136" t="s">
        <v>395</v>
      </c>
      <c r="W139" s="136">
        <v>1.4329157639453014</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2342.6911764705947</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111.64275948018511</v>
      </c>
      <c r="F141" s="19">
        <f t="shared" ref="F141:AJ141" si="0">SUM(F14:F140)</f>
        <v>223.36616077831741</v>
      </c>
      <c r="G141" s="19">
        <f t="shared" si="0"/>
        <v>132.47813881597637</v>
      </c>
      <c r="H141" s="19">
        <f t="shared" si="0"/>
        <v>43.36753967053599</v>
      </c>
      <c r="I141" s="19">
        <f t="shared" si="0"/>
        <v>81.430980089431444</v>
      </c>
      <c r="J141" s="19">
        <f t="shared" si="0"/>
        <v>91.83006784273455</v>
      </c>
      <c r="K141" s="19">
        <f t="shared" si="0"/>
        <v>114.58348641682055</v>
      </c>
      <c r="L141" s="19">
        <f t="shared" si="0"/>
        <v>6.8487771595903322</v>
      </c>
      <c r="M141" s="19">
        <f t="shared" si="0"/>
        <v>897.4111369135727</v>
      </c>
      <c r="N141" s="19">
        <f t="shared" si="0"/>
        <v>54.112129329663617</v>
      </c>
      <c r="O141" s="19">
        <f t="shared" si="0"/>
        <v>1.5896894621932267</v>
      </c>
      <c r="P141" s="19">
        <f t="shared" si="0"/>
        <v>1.7574450664184387</v>
      </c>
      <c r="Q141" s="19">
        <f t="shared" si="0"/>
        <v>2.9033256858005725</v>
      </c>
      <c r="R141" s="19">
        <f t="shared" si="0"/>
        <v>5.596722868157114</v>
      </c>
      <c r="S141" s="19">
        <f t="shared" si="0"/>
        <v>10.772160171792478</v>
      </c>
      <c r="T141" s="19">
        <f t="shared" si="0"/>
        <v>5.7419120727900648</v>
      </c>
      <c r="U141" s="19">
        <f t="shared" si="0"/>
        <v>4.1008963546651591</v>
      </c>
      <c r="V141" s="19">
        <f t="shared" si="0"/>
        <v>26.701077555266018</v>
      </c>
      <c r="W141" s="19">
        <f t="shared" si="0"/>
        <v>780.17299938819974</v>
      </c>
      <c r="X141" s="19">
        <f t="shared" si="0"/>
        <v>12.379304103916693</v>
      </c>
      <c r="Y141" s="19">
        <f t="shared" si="0"/>
        <v>9.3637029667985505</v>
      </c>
      <c r="Z141" s="19">
        <f t="shared" si="0"/>
        <v>5.7015600900503989</v>
      </c>
      <c r="AA141" s="19">
        <f t="shared" si="0"/>
        <v>6.2512779228383133</v>
      </c>
      <c r="AB141" s="19">
        <f t="shared" si="0"/>
        <v>46.478928562664365</v>
      </c>
      <c r="AC141" s="19">
        <f t="shared" si="0"/>
        <v>10.84155302323788</v>
      </c>
      <c r="AD141" s="19">
        <f t="shared" si="0"/>
        <v>23.739038515510398</v>
      </c>
      <c r="AE141" s="55"/>
      <c r="AF141" s="19">
        <f t="shared" si="0"/>
        <v>92530.077753143793</v>
      </c>
      <c r="AG141" s="19">
        <f t="shared" si="0"/>
        <v>214543.34850317566</v>
      </c>
      <c r="AH141" s="19">
        <f t="shared" si="0"/>
        <v>226234.1845823756</v>
      </c>
      <c r="AI141" s="19">
        <f t="shared" si="0"/>
        <v>16548.08501563867</v>
      </c>
      <c r="AJ141" s="19">
        <f t="shared" si="0"/>
        <v>190.10327509244337</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111.64275948018511</v>
      </c>
      <c r="F152" s="13">
        <f t="shared" ref="F152:AD152" si="1">SUM(F$141, F$151, IF(AND(ISNUMBER(SEARCH($B$4,"AT|BE|CH|GB|IE|LT|LU|NL")),SUM(F$143:F$149)&gt;0),SUM(F$143:F$149)-SUM(F$27:F$33),0))</f>
        <v>223.36616077831741</v>
      </c>
      <c r="G152" s="13">
        <f t="shared" si="1"/>
        <v>132.47813881597637</v>
      </c>
      <c r="H152" s="13">
        <f t="shared" si="1"/>
        <v>43.36753967053599</v>
      </c>
      <c r="I152" s="13">
        <f t="shared" si="1"/>
        <v>81.430980089431444</v>
      </c>
      <c r="J152" s="13">
        <f t="shared" si="1"/>
        <v>91.83006784273455</v>
      </c>
      <c r="K152" s="13">
        <f t="shared" si="1"/>
        <v>114.58348641682055</v>
      </c>
      <c r="L152" s="13">
        <f t="shared" si="1"/>
        <v>6.8487771595903322</v>
      </c>
      <c r="M152" s="13">
        <f t="shared" si="1"/>
        <v>897.4111369135727</v>
      </c>
      <c r="N152" s="13">
        <f t="shared" si="1"/>
        <v>54.112129329663617</v>
      </c>
      <c r="O152" s="13">
        <f t="shared" si="1"/>
        <v>1.5896894621932267</v>
      </c>
      <c r="P152" s="13">
        <f t="shared" si="1"/>
        <v>1.7574450664184387</v>
      </c>
      <c r="Q152" s="13">
        <f t="shared" si="1"/>
        <v>2.9033256858005725</v>
      </c>
      <c r="R152" s="13">
        <f t="shared" si="1"/>
        <v>5.596722868157114</v>
      </c>
      <c r="S152" s="13">
        <f t="shared" si="1"/>
        <v>10.772160171792478</v>
      </c>
      <c r="T152" s="13">
        <f t="shared" si="1"/>
        <v>5.7419120727900648</v>
      </c>
      <c r="U152" s="13">
        <f t="shared" si="1"/>
        <v>4.1008963546651591</v>
      </c>
      <c r="V152" s="13">
        <f t="shared" si="1"/>
        <v>26.701077555266018</v>
      </c>
      <c r="W152" s="13">
        <f t="shared" si="1"/>
        <v>780.17299938819974</v>
      </c>
      <c r="X152" s="13">
        <f t="shared" si="1"/>
        <v>12.379304103916693</v>
      </c>
      <c r="Y152" s="13">
        <f t="shared" si="1"/>
        <v>9.3637029667985505</v>
      </c>
      <c r="Z152" s="13">
        <f t="shared" si="1"/>
        <v>5.7015600900503989</v>
      </c>
      <c r="AA152" s="13">
        <f t="shared" si="1"/>
        <v>6.2512779228383133</v>
      </c>
      <c r="AB152" s="13">
        <f t="shared" si="1"/>
        <v>46.478928562664365</v>
      </c>
      <c r="AC152" s="13">
        <f t="shared" si="1"/>
        <v>10.84155302323788</v>
      </c>
      <c r="AD152" s="13">
        <f t="shared" si="1"/>
        <v>23.739038515510398</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111.64275948018511</v>
      </c>
      <c r="F154" s="13">
        <f>SUM(F$141, F$153, -1 * IF(OR($B$6=2005,$B$6&gt;=2020),SUM(F$99:F$122),0), IF(AND(ISNUMBER(SEARCH($B$4,"AT|BE|CH|GB|IE|LT|LU|NL")),SUM(F$143:F$149)&gt;0),SUM(F$143:F$149)-SUM(F$27:F$33),0))</f>
        <v>223.36616077831741</v>
      </c>
      <c r="G154" s="13">
        <f>SUM(G$141, G$153, IF(AND(ISNUMBER(SEARCH($B$4,"AT|BE|CH|GB|IE|LT|LU|NL")),SUM(G$143:G$149)&gt;0),SUM(G$143:G$149)-SUM(G$27:G$33),0))</f>
        <v>132.47813881597637</v>
      </c>
      <c r="H154" s="13">
        <f>SUM(H$141, H$153, IF(AND(ISNUMBER(SEARCH($B$4,"AT|BE|CH|GB|IE|LT|LU|NL")),SUM(H$143:H$149)&gt;0),SUM(H$143:H$149)-SUM(H$27:H$33),0))</f>
        <v>43.36753967053599</v>
      </c>
      <c r="I154" s="13">
        <f t="shared" ref="I154:AD154" si="2">SUM(I$141, I$153, IF(AND(ISNUMBER(SEARCH($B$4,"AT|BE|CH|GB|IE|LT|LU|NL")),SUM(I$143:I$149)&gt;0),SUM(I$143:I$149)-SUM(I$27:I$33),0))</f>
        <v>81.430980089431444</v>
      </c>
      <c r="J154" s="13">
        <f t="shared" si="2"/>
        <v>91.83006784273455</v>
      </c>
      <c r="K154" s="13">
        <f t="shared" si="2"/>
        <v>114.58348641682055</v>
      </c>
      <c r="L154" s="13">
        <f t="shared" si="2"/>
        <v>6.8487771595903322</v>
      </c>
      <c r="M154" s="13">
        <f t="shared" si="2"/>
        <v>897.4111369135727</v>
      </c>
      <c r="N154" s="13">
        <f t="shared" si="2"/>
        <v>54.112129329663617</v>
      </c>
      <c r="O154" s="13">
        <f t="shared" si="2"/>
        <v>1.5896894621932267</v>
      </c>
      <c r="P154" s="13">
        <f t="shared" si="2"/>
        <v>1.7574450664184387</v>
      </c>
      <c r="Q154" s="13">
        <f t="shared" si="2"/>
        <v>2.9033256858005725</v>
      </c>
      <c r="R154" s="13">
        <f t="shared" si="2"/>
        <v>5.596722868157114</v>
      </c>
      <c r="S154" s="13">
        <f t="shared" si="2"/>
        <v>10.772160171792478</v>
      </c>
      <c r="T154" s="13">
        <f t="shared" si="2"/>
        <v>5.7419120727900648</v>
      </c>
      <c r="U154" s="13">
        <f t="shared" si="2"/>
        <v>4.1008963546651591</v>
      </c>
      <c r="V154" s="13">
        <f t="shared" si="2"/>
        <v>26.701077555266018</v>
      </c>
      <c r="W154" s="13">
        <f t="shared" si="2"/>
        <v>780.17299938819974</v>
      </c>
      <c r="X154" s="13">
        <f t="shared" si="2"/>
        <v>12.379304103916693</v>
      </c>
      <c r="Y154" s="13">
        <f t="shared" si="2"/>
        <v>9.3637029667985505</v>
      </c>
      <c r="Z154" s="13">
        <f t="shared" si="2"/>
        <v>5.7015600900503989</v>
      </c>
      <c r="AA154" s="13">
        <f t="shared" si="2"/>
        <v>6.2512779228383133</v>
      </c>
      <c r="AB154" s="13">
        <f t="shared" si="2"/>
        <v>46.478928562664365</v>
      </c>
      <c r="AC154" s="13">
        <f t="shared" si="2"/>
        <v>10.84155302323788</v>
      </c>
      <c r="AD154" s="13">
        <f t="shared" si="2"/>
        <v>23.739038515510398</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0.63146023946259344</v>
      </c>
      <c r="F157" s="22">
        <v>2.2063263821235036E-3</v>
      </c>
      <c r="G157" s="22">
        <v>0.16708721251643679</v>
      </c>
      <c r="H157" s="22" t="s">
        <v>395</v>
      </c>
      <c r="I157" s="22">
        <v>7.9592679264709719E-3</v>
      </c>
      <c r="J157" s="22">
        <v>7.9592679264709719E-3</v>
      </c>
      <c r="K157" s="22">
        <v>7.9592679264709719E-3</v>
      </c>
      <c r="L157" s="22">
        <v>3.8204486047060662E-3</v>
      </c>
      <c r="M157" s="22">
        <v>0.21032881224132538</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817.72581342771423</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0.23832917466665743</v>
      </c>
      <c r="F158" s="22">
        <v>7.7051237360156526E-4</v>
      </c>
      <c r="G158" s="22">
        <v>5.4176211420235626E-2</v>
      </c>
      <c r="H158" s="22" t="s">
        <v>395</v>
      </c>
      <c r="I158" s="22">
        <v>1.9110201079027469E-3</v>
      </c>
      <c r="J158" s="22">
        <v>1.9110201079027469E-3</v>
      </c>
      <c r="K158" s="22">
        <v>1.9110201079027469E-3</v>
      </c>
      <c r="L158" s="22">
        <v>9.1728965179331849E-4</v>
      </c>
      <c r="M158" s="22">
        <v>7.7960149836683035E-2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37.517529796411047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0.32286808030611486</v>
      </c>
      <c r="F163" s="23">
        <v>0.23699999999999999</v>
      </c>
      <c r="G163" s="23">
        <v>1.8012E-2</v>
      </c>
      <c r="H163" s="23">
        <v>2.0382000000000001E-2</v>
      </c>
      <c r="I163" s="23">
        <v>1.2328506116805815</v>
      </c>
      <c r="J163" s="23">
        <v>1.5068174142762665</v>
      </c>
      <c r="K163" s="23">
        <v>2.3287178220633207</v>
      </c>
      <c r="L163" s="23">
        <v>0.11095655505125233</v>
      </c>
      <c r="M163" s="23">
        <v>11.515628197584762</v>
      </c>
      <c r="N163" s="23" t="s">
        <v>395</v>
      </c>
      <c r="O163" s="23" t="s">
        <v>395</v>
      </c>
      <c r="P163" s="23" t="s">
        <v>395</v>
      </c>
      <c r="Q163" s="23" t="s">
        <v>395</v>
      </c>
      <c r="R163" s="23" t="s">
        <v>395</v>
      </c>
      <c r="S163" s="23" t="s">
        <v>395</v>
      </c>
      <c r="T163" s="23" t="s">
        <v>395</v>
      </c>
      <c r="U163" s="23" t="s">
        <v>395</v>
      </c>
      <c r="V163" s="23" t="s">
        <v>395</v>
      </c>
      <c r="W163" s="23">
        <v>0.68491700648921194</v>
      </c>
      <c r="X163" s="23">
        <v>4.1095020389352713E-2</v>
      </c>
      <c r="Y163" s="23">
        <v>5.4793360519136955E-2</v>
      </c>
      <c r="Z163" s="23">
        <v>2.3287178220633205E-2</v>
      </c>
      <c r="AA163" s="23">
        <v>1.5753091149251875E-2</v>
      </c>
      <c r="AB163" s="23">
        <v>0.13492865027837475</v>
      </c>
      <c r="AC163" s="23">
        <v>1.205453931421013E-2</v>
      </c>
      <c r="AD163" s="23">
        <v>8.2190040778705439E-2</v>
      </c>
      <c r="AE163" s="58"/>
      <c r="AF163" s="23" t="s">
        <v>392</v>
      </c>
      <c r="AG163" s="23" t="s">
        <v>392</v>
      </c>
      <c r="AH163" s="23" t="s">
        <v>392</v>
      </c>
      <c r="AI163" s="23" t="s">
        <v>392</v>
      </c>
      <c r="AJ163" s="23" t="s">
        <v>392</v>
      </c>
      <c r="AK163" s="23">
        <v>136.98340129784239</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71" priority="23" stopIfTrue="1" operator="equal">
      <formula>"NO"</formula>
    </cfRule>
    <cfRule type="cellIs" dxfId="70" priority="24" stopIfTrue="1" operator="equal">
      <formula>"NA"</formula>
    </cfRule>
    <cfRule type="cellIs" dxfId="69" priority="25" stopIfTrue="1" operator="equal">
      <formula>"IE"</formula>
    </cfRule>
    <cfRule type="cellIs" dxfId="68" priority="26" stopIfTrue="1" operator="equal">
      <formula>"NE"</formula>
    </cfRule>
  </conditionalFormatting>
  <conditionalFormatting sqref="AL37:AL38">
    <cfRule type="cellIs" dxfId="67" priority="17" stopIfTrue="1" operator="equal">
      <formula>"NO"</formula>
    </cfRule>
    <cfRule type="cellIs" dxfId="66" priority="18" stopIfTrue="1" operator="equal">
      <formula>"NA"</formula>
    </cfRule>
    <cfRule type="cellIs" dxfId="65" priority="19" stopIfTrue="1" operator="equal">
      <formula>"IE"</formula>
    </cfRule>
    <cfRule type="cellIs" dxfId="64" priority="20" stopIfTrue="1" operator="equal">
      <formula>"NE"</formula>
    </cfRule>
  </conditionalFormatting>
  <conditionalFormatting sqref="E14:AK89 E91:AK140">
    <cfRule type="cellIs" dxfId="63" priority="13" stopIfTrue="1" operator="equal">
      <formula>"NO"</formula>
    </cfRule>
    <cfRule type="cellIs" dxfId="62" priority="14" stopIfTrue="1" operator="equal">
      <formula>"NA"</formula>
    </cfRule>
    <cfRule type="cellIs" dxfId="61" priority="15" stopIfTrue="1" operator="equal">
      <formula>"IE"</formula>
    </cfRule>
    <cfRule type="cellIs" dxfId="60" priority="16" stopIfTrue="1" operator="equal">
      <formula>"NE"</formula>
    </cfRule>
  </conditionalFormatting>
  <conditionalFormatting sqref="E157:AD164 E143:AD149 E14:AD89 E91:AD141">
    <cfRule type="cellIs" dxfId="59" priority="12" operator="equal">
      <formula>0</formula>
    </cfRule>
  </conditionalFormatting>
  <conditionalFormatting sqref="AF14:AK89 AF91:AK140">
    <cfRule type="cellIs" dxfId="58" priority="11" operator="equal">
      <formula>0</formula>
    </cfRule>
  </conditionalFormatting>
  <conditionalFormatting sqref="E157:AD164 AF157:AK164 E143:AD149 AF143:AK149">
    <cfRule type="cellIs" dxfId="57" priority="10" operator="equal">
      <formula>0</formula>
    </cfRule>
  </conditionalFormatting>
  <conditionalFormatting sqref="AF37:AK38">
    <cfRule type="cellIs" dxfId="56" priority="9" operator="equal">
      <formula>0</formula>
    </cfRule>
  </conditionalFormatting>
  <conditionalFormatting sqref="E90:AL90">
    <cfRule type="cellIs" dxfId="55" priority="5" stopIfTrue="1" operator="equal">
      <formula>"NO"</formula>
    </cfRule>
    <cfRule type="cellIs" dxfId="54" priority="6" stopIfTrue="1" operator="equal">
      <formula>"NA"</formula>
    </cfRule>
    <cfRule type="cellIs" dxfId="53" priority="7" stopIfTrue="1" operator="equal">
      <formula>"IE"</formula>
    </cfRule>
    <cfRule type="cellIs" dxfId="52" priority="8" stopIfTrue="1" operator="equal">
      <formula>"NE"</formula>
    </cfRule>
  </conditionalFormatting>
  <conditionalFormatting sqref="E90:AD90">
    <cfRule type="cellIs" dxfId="51" priority="4" operator="equal">
      <formula>0</formula>
    </cfRule>
  </conditionalFormatting>
  <conditionalFormatting sqref="AF90:AK90">
    <cfRule type="cellIs" dxfId="50" priority="3" operator="equal">
      <formula>0</formula>
    </cfRule>
  </conditionalFormatting>
  <conditionalFormatting sqref="AL90">
    <cfRule type="cellIs" dxfId="49" priority="2" operator="equal">
      <formula>0</formula>
    </cfRule>
  </conditionalFormatting>
  <conditionalFormatting sqref="AF90:AL90">
    <cfRule type="cellIs" dxfId="48" priority="1" operator="equal">
      <formula>0</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7"/>
  <dimension ref="A1:AL170"/>
  <sheetViews>
    <sheetView zoomScale="70" zoomScaleNormal="7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1991</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20.89782780160558</v>
      </c>
      <c r="F14" s="136">
        <v>0.17019106956036559</v>
      </c>
      <c r="G14" s="136">
        <v>60.752058989109941</v>
      </c>
      <c r="H14" s="136" t="s">
        <v>392</v>
      </c>
      <c r="I14" s="136">
        <v>5.1060997518033178</v>
      </c>
      <c r="J14" s="136">
        <v>6.1292131620451675</v>
      </c>
      <c r="K14" s="136">
        <v>8.1301664250694365</v>
      </c>
      <c r="L14" s="136">
        <v>0.14393953530460477</v>
      </c>
      <c r="M14" s="136">
        <v>2.6657779863342008</v>
      </c>
      <c r="N14" s="136">
        <v>19.952583671067963</v>
      </c>
      <c r="O14" s="136">
        <v>0.77025692564938208</v>
      </c>
      <c r="P14" s="136">
        <v>0.74613624167280068</v>
      </c>
      <c r="Q14" s="136">
        <v>1.6056616411085083</v>
      </c>
      <c r="R14" s="136">
        <v>0.80792726042602048</v>
      </c>
      <c r="S14" s="136">
        <v>0.5935856915347808</v>
      </c>
      <c r="T14" s="136">
        <v>3.0029043037930885</v>
      </c>
      <c r="U14" s="136">
        <v>3.7859951722524579</v>
      </c>
      <c r="V14" s="136">
        <v>5.3381312787957187</v>
      </c>
      <c r="W14" s="136">
        <v>629.75527989031775</v>
      </c>
      <c r="X14" s="136">
        <v>8.7725854599514385E-4</v>
      </c>
      <c r="Y14" s="136">
        <v>4.7248514728219686E-3</v>
      </c>
      <c r="Z14" s="136">
        <v>3.8192439784290049E-3</v>
      </c>
      <c r="AA14" s="136">
        <v>3.1357131953826451E-4</v>
      </c>
      <c r="AB14" s="136">
        <v>9.7349253167843819E-3</v>
      </c>
      <c r="AC14" s="136">
        <v>1.0995709135910219</v>
      </c>
      <c r="AD14" s="136">
        <v>0.95227856133769562</v>
      </c>
      <c r="AE14" s="137"/>
      <c r="AF14" s="138">
        <v>383.8784637679957</v>
      </c>
      <c r="AG14" s="138">
        <v>67170.11454367722</v>
      </c>
      <c r="AH14" s="138">
        <v>36416.037206058827</v>
      </c>
      <c r="AI14" s="138" t="s">
        <v>392</v>
      </c>
      <c r="AJ14" s="138" t="s">
        <v>392</v>
      </c>
      <c r="AK14" s="138" t="s">
        <v>385</v>
      </c>
      <c r="AL14" s="147" t="s">
        <v>397</v>
      </c>
    </row>
    <row r="15" spans="1:38" s="1" customFormat="1" ht="26.25" customHeight="1" thickBot="1" x14ac:dyDescent="0.25">
      <c r="A15" s="63" t="s">
        <v>53</v>
      </c>
      <c r="B15" s="63" t="s">
        <v>54</v>
      </c>
      <c r="C15" s="64" t="s">
        <v>55</v>
      </c>
      <c r="D15" s="65"/>
      <c r="E15" s="136">
        <v>3.8000725831655666</v>
      </c>
      <c r="F15" s="136">
        <v>1.9944545809206484</v>
      </c>
      <c r="G15" s="136">
        <v>11.245330894013428</v>
      </c>
      <c r="H15" s="136">
        <v>2.3147960008990248E-2</v>
      </c>
      <c r="I15" s="136">
        <v>0.2307634430751748</v>
      </c>
      <c r="J15" s="136">
        <v>0.25203870208205381</v>
      </c>
      <c r="K15" s="136">
        <v>0.25310246432727079</v>
      </c>
      <c r="L15" s="136">
        <v>4.2460473525832161E-2</v>
      </c>
      <c r="M15" s="136">
        <v>0.4967202405260891</v>
      </c>
      <c r="N15" s="136">
        <v>1.6919654400323357E-2</v>
      </c>
      <c r="O15" s="136">
        <v>1.3015118769479507E-3</v>
      </c>
      <c r="P15" s="136">
        <v>7.2884665109085236E-4</v>
      </c>
      <c r="Q15" s="136">
        <v>2.0824190031167212E-4</v>
      </c>
      <c r="R15" s="136" t="s">
        <v>394</v>
      </c>
      <c r="S15" s="136" t="s">
        <v>394</v>
      </c>
      <c r="T15" s="136">
        <v>1.8221166277271311E-3</v>
      </c>
      <c r="U15" s="136" t="s">
        <v>394</v>
      </c>
      <c r="V15" s="136" t="s">
        <v>394</v>
      </c>
      <c r="W15" s="136">
        <v>4.5552915693178271</v>
      </c>
      <c r="X15" s="136" t="s">
        <v>395</v>
      </c>
      <c r="Y15" s="136" t="s">
        <v>395</v>
      </c>
      <c r="Z15" s="136" t="s">
        <v>395</v>
      </c>
      <c r="AA15" s="136" t="s">
        <v>395</v>
      </c>
      <c r="AB15" s="136">
        <v>0.26030237538959011</v>
      </c>
      <c r="AC15" s="136">
        <v>2.6030237538959014E-2</v>
      </c>
      <c r="AD15" s="136" t="s">
        <v>385</v>
      </c>
      <c r="AE15" s="137"/>
      <c r="AF15" s="138">
        <v>29726.484864634316</v>
      </c>
      <c r="AG15" s="138">
        <v>1072.6772631525198</v>
      </c>
      <c r="AH15" s="138">
        <v>10466.350867406853</v>
      </c>
      <c r="AI15" s="138" t="s">
        <v>392</v>
      </c>
      <c r="AJ15" s="138" t="s">
        <v>392</v>
      </c>
      <c r="AK15" s="138">
        <v>13.015118769479507</v>
      </c>
      <c r="AL15" s="147" t="s">
        <v>398</v>
      </c>
    </row>
    <row r="16" spans="1:38" s="1" customFormat="1" ht="26.25" customHeight="1" thickBot="1" x14ac:dyDescent="0.25">
      <c r="A16" s="63" t="s">
        <v>53</v>
      </c>
      <c r="B16" s="63" t="s">
        <v>56</v>
      </c>
      <c r="C16" s="64" t="s">
        <v>57</v>
      </c>
      <c r="D16" s="65"/>
      <c r="E16" s="136">
        <v>0.42982944529340189</v>
      </c>
      <c r="F16" s="136">
        <v>1.2484010645056425</v>
      </c>
      <c r="G16" s="136">
        <v>0.68864698947570513</v>
      </c>
      <c r="H16" s="136">
        <v>8.8514212757721616E-2</v>
      </c>
      <c r="I16" s="136">
        <v>0.42553570548723274</v>
      </c>
      <c r="J16" s="136">
        <v>0.71616830697353018</v>
      </c>
      <c r="K16" s="136">
        <v>1.0750682173426778</v>
      </c>
      <c r="L16" s="136">
        <v>0.20425713863387171</v>
      </c>
      <c r="M16" s="136">
        <v>12.255185006573313</v>
      </c>
      <c r="N16" s="136">
        <v>4.9671315143576577E-3</v>
      </c>
      <c r="O16" s="136">
        <v>2.2577870519807536E-4</v>
      </c>
      <c r="P16" s="136" t="s">
        <v>385</v>
      </c>
      <c r="Q16" s="136">
        <v>3.6124592831692057E-3</v>
      </c>
      <c r="R16" s="136">
        <v>8.1280333871307127E-3</v>
      </c>
      <c r="S16" s="136">
        <v>3.8382379883672808E-3</v>
      </c>
      <c r="T16" s="136">
        <v>2.0320083467826782E-3</v>
      </c>
      <c r="U16" s="136">
        <v>4.0640166935653563E-3</v>
      </c>
      <c r="V16" s="136">
        <v>1.7159181595053724E-2</v>
      </c>
      <c r="W16" s="136">
        <v>1.6662468443617962</v>
      </c>
      <c r="X16" s="136">
        <v>1.8513853826242176E-2</v>
      </c>
      <c r="Y16" s="136">
        <v>2.2577870519807536E-4</v>
      </c>
      <c r="Z16" s="136">
        <v>6.7733611559422593E-5</v>
      </c>
      <c r="AA16" s="136">
        <v>4.5155741039615064E-5</v>
      </c>
      <c r="AB16" s="136">
        <v>1.8852521884039283E-2</v>
      </c>
      <c r="AC16" s="136" t="s">
        <v>385</v>
      </c>
      <c r="AD16" s="136" t="s">
        <v>385</v>
      </c>
      <c r="AE16" s="137"/>
      <c r="AF16" s="138" t="s">
        <v>392</v>
      </c>
      <c r="AG16" s="138">
        <v>7094.7453125673983</v>
      </c>
      <c r="AH16" s="138" t="s">
        <v>392</v>
      </c>
      <c r="AI16" s="138" t="s">
        <v>392</v>
      </c>
      <c r="AJ16" s="138" t="s">
        <v>392</v>
      </c>
      <c r="AK16" s="138">
        <v>2257.7870519807534</v>
      </c>
      <c r="AL16" s="147" t="s">
        <v>399</v>
      </c>
    </row>
    <row r="17" spans="1:38" s="2" customFormat="1" ht="26.25" customHeight="1" thickBot="1" x14ac:dyDescent="0.25">
      <c r="A17" s="63" t="s">
        <v>53</v>
      </c>
      <c r="B17" s="63" t="s">
        <v>58</v>
      </c>
      <c r="C17" s="64" t="s">
        <v>59</v>
      </c>
      <c r="D17" s="65"/>
      <c r="E17" s="136">
        <v>5.1344944603382681</v>
      </c>
      <c r="F17" s="136">
        <v>3.6270892927550216E-2</v>
      </c>
      <c r="G17" s="136">
        <v>4.3885653211220426</v>
      </c>
      <c r="H17" s="136" t="s">
        <v>392</v>
      </c>
      <c r="I17" s="136">
        <v>3.6611321499959546</v>
      </c>
      <c r="J17" s="136">
        <v>3.9262254701876445</v>
      </c>
      <c r="K17" s="136">
        <v>4.5441497355785101</v>
      </c>
      <c r="L17" s="136">
        <v>0.23390651540098439</v>
      </c>
      <c r="M17" s="136">
        <v>0.42074002815856748</v>
      </c>
      <c r="N17" s="136">
        <v>3.2614749830892242E-2</v>
      </c>
      <c r="O17" s="136">
        <v>8.5455551788820427E-3</v>
      </c>
      <c r="P17" s="136">
        <v>1.9050492575609403E-2</v>
      </c>
      <c r="Q17" s="136">
        <v>9.2332403548862109E-3</v>
      </c>
      <c r="R17" s="136">
        <v>4.953492198279201E-2</v>
      </c>
      <c r="S17" s="136">
        <v>8.6068255016615511E-2</v>
      </c>
      <c r="T17" s="136">
        <v>5.7246226465308865E-2</v>
      </c>
      <c r="U17" s="136">
        <v>0.23562758239957637</v>
      </c>
      <c r="V17" s="136">
        <v>0.19801914792904254</v>
      </c>
      <c r="W17" s="136">
        <v>2.8905297611545984E-2</v>
      </c>
      <c r="X17" s="136">
        <v>5.903448413860932E-5</v>
      </c>
      <c r="Y17" s="136">
        <v>1.0401169196796907E-4</v>
      </c>
      <c r="Z17" s="136">
        <v>8.6734524331772458E-5</v>
      </c>
      <c r="AA17" s="136">
        <v>6.5767241223774878E-5</v>
      </c>
      <c r="AB17" s="136">
        <v>3.1554794166212572E-4</v>
      </c>
      <c r="AC17" s="136">
        <v>6.912576505747417E-2</v>
      </c>
      <c r="AD17" s="136">
        <v>4.543396683714597E-3</v>
      </c>
      <c r="AE17" s="137"/>
      <c r="AF17" s="138">
        <v>5.9322333537893996</v>
      </c>
      <c r="AG17" s="138">
        <v>18654.348321253685</v>
      </c>
      <c r="AH17" s="138">
        <v>1444.8619961624177</v>
      </c>
      <c r="AI17" s="138" t="s">
        <v>392</v>
      </c>
      <c r="AJ17" s="138" t="s">
        <v>392</v>
      </c>
      <c r="AK17" s="138" t="s">
        <v>385</v>
      </c>
      <c r="AL17" s="147" t="s">
        <v>49</v>
      </c>
    </row>
    <row r="18" spans="1:38" s="2" customFormat="1" ht="26.25" customHeight="1" thickBot="1" x14ac:dyDescent="0.25">
      <c r="A18" s="63" t="s">
        <v>53</v>
      </c>
      <c r="B18" s="63" t="s">
        <v>60</v>
      </c>
      <c r="C18" s="64" t="s">
        <v>61</v>
      </c>
      <c r="D18" s="65"/>
      <c r="E18" s="136">
        <v>4.0454971705685397E-3</v>
      </c>
      <c r="F18" s="136">
        <v>7.5645937140543862E-5</v>
      </c>
      <c r="G18" s="136">
        <v>1.6107258753311808E-4</v>
      </c>
      <c r="H18" s="136" t="s">
        <v>392</v>
      </c>
      <c r="I18" s="136">
        <v>2.2418591763660503E-4</v>
      </c>
      <c r="J18" s="136">
        <v>2.4300349973256137E-4</v>
      </c>
      <c r="K18" s="136">
        <v>2.8645905464081453E-4</v>
      </c>
      <c r="L18" s="136">
        <v>8.9674367054642007E-6</v>
      </c>
      <c r="M18" s="136">
        <v>1.4233829145255956E-3</v>
      </c>
      <c r="N18" s="136">
        <v>9.2471916281252373E-7</v>
      </c>
      <c r="O18" s="136">
        <v>7.5658840593751942E-8</v>
      </c>
      <c r="P18" s="136">
        <v>4.5395304356251175E-5</v>
      </c>
      <c r="Q18" s="136">
        <v>8.4065378437502163E-6</v>
      </c>
      <c r="R18" s="136">
        <v>1.092849919687528E-6</v>
      </c>
      <c r="S18" s="136">
        <v>2.1856998393750559E-7</v>
      </c>
      <c r="T18" s="136">
        <v>1.092849919687528E-6</v>
      </c>
      <c r="U18" s="136">
        <v>4.8757919493751258E-6</v>
      </c>
      <c r="V18" s="136">
        <v>6.1367726259376569E-5</v>
      </c>
      <c r="W18" s="136">
        <v>4.3713996787501125E-5</v>
      </c>
      <c r="X18" s="136">
        <v>6.0527072475001551E-5</v>
      </c>
      <c r="Y18" s="136">
        <v>2.4378959746875625E-4</v>
      </c>
      <c r="Z18" s="136">
        <v>9.2471916281252386E-5</v>
      </c>
      <c r="AA18" s="136">
        <v>9.079060871250235E-5</v>
      </c>
      <c r="AB18" s="136">
        <v>4.8757919493751261E-4</v>
      </c>
      <c r="AC18" s="136" t="s">
        <v>395</v>
      </c>
      <c r="AD18" s="136" t="s">
        <v>395</v>
      </c>
      <c r="AE18" s="137"/>
      <c r="AF18" s="138" t="s">
        <v>392</v>
      </c>
      <c r="AG18" s="138" t="s">
        <v>392</v>
      </c>
      <c r="AH18" s="138">
        <v>84.065378437502162</v>
      </c>
      <c r="AI18" s="138" t="s">
        <v>392</v>
      </c>
      <c r="AJ18" s="138" t="s">
        <v>392</v>
      </c>
      <c r="AK18" s="138" t="s">
        <v>385</v>
      </c>
      <c r="AL18" s="147" t="s">
        <v>49</v>
      </c>
    </row>
    <row r="19" spans="1:38" s="2" customFormat="1" ht="26.25" customHeight="1" thickBot="1" x14ac:dyDescent="0.25">
      <c r="A19" s="63" t="s">
        <v>53</v>
      </c>
      <c r="B19" s="63" t="s">
        <v>62</v>
      </c>
      <c r="C19" s="64" t="s">
        <v>63</v>
      </c>
      <c r="D19" s="65"/>
      <c r="E19" s="136">
        <v>0.71563286208734522</v>
      </c>
      <c r="F19" s="136">
        <v>3.7251953981713853E-2</v>
      </c>
      <c r="G19" s="136">
        <v>0.43624930241229937</v>
      </c>
      <c r="H19" s="136" t="s">
        <v>392</v>
      </c>
      <c r="I19" s="136">
        <v>3.0869899324409675E-2</v>
      </c>
      <c r="J19" s="136">
        <v>4.5873610914047423E-2</v>
      </c>
      <c r="K19" s="136">
        <v>6.8212967587618092E-2</v>
      </c>
      <c r="L19" s="136">
        <v>2.2851734960450593E-3</v>
      </c>
      <c r="M19" s="136">
        <v>0.18663197408500062</v>
      </c>
      <c r="N19" s="136">
        <v>0.61081720501056347</v>
      </c>
      <c r="O19" s="136">
        <v>8.9264881557257914E-3</v>
      </c>
      <c r="P19" s="136">
        <v>4.0159834863749563E-2</v>
      </c>
      <c r="Q19" s="136">
        <v>1.8839304859875894E-2</v>
      </c>
      <c r="R19" s="136">
        <v>6.0600110411079572E-2</v>
      </c>
      <c r="S19" s="136">
        <v>7.842252430081352E-2</v>
      </c>
      <c r="T19" s="136">
        <v>5.9472824339547599E-2</v>
      </c>
      <c r="U19" s="136">
        <v>8.5685267265850299E-3</v>
      </c>
      <c r="V19" s="136">
        <v>0.91557022416597433</v>
      </c>
      <c r="W19" s="136">
        <v>3.9363236723790238</v>
      </c>
      <c r="X19" s="136">
        <v>0.21023223341462718</v>
      </c>
      <c r="Y19" s="136">
        <v>0.29423801931970822</v>
      </c>
      <c r="Z19" s="136">
        <v>0.11561085589984742</v>
      </c>
      <c r="AA19" s="136">
        <v>9.2086031405663543E-2</v>
      </c>
      <c r="AB19" s="136">
        <v>0.88492975807130048</v>
      </c>
      <c r="AC19" s="136">
        <v>2.0049878092327243E-2</v>
      </c>
      <c r="AD19" s="136">
        <v>0.76050769219501746</v>
      </c>
      <c r="AE19" s="137"/>
      <c r="AF19" s="138">
        <v>519.55254499565569</v>
      </c>
      <c r="AG19" s="138">
        <v>4473.5746599706908</v>
      </c>
      <c r="AH19" s="138">
        <v>7912.6648648835899</v>
      </c>
      <c r="AI19" s="138" t="s">
        <v>392</v>
      </c>
      <c r="AJ19" s="138" t="s">
        <v>392</v>
      </c>
      <c r="AK19" s="138">
        <v>8.6381309015727066</v>
      </c>
      <c r="AL19" s="147" t="s">
        <v>398</v>
      </c>
    </row>
    <row r="20" spans="1:38" s="2" customFormat="1" ht="26.25" customHeight="1" thickBot="1" x14ac:dyDescent="0.25">
      <c r="A20" s="63" t="s">
        <v>53</v>
      </c>
      <c r="B20" s="63" t="s">
        <v>64</v>
      </c>
      <c r="C20" s="64" t="s">
        <v>65</v>
      </c>
      <c r="D20" s="65"/>
      <c r="E20" s="136">
        <v>3.3021865291447829</v>
      </c>
      <c r="F20" s="136">
        <v>3.2103764536321425E-2</v>
      </c>
      <c r="G20" s="136">
        <v>12.600355452645417</v>
      </c>
      <c r="H20" s="136" t="s">
        <v>392</v>
      </c>
      <c r="I20" s="136">
        <v>0.1981370289667472</v>
      </c>
      <c r="J20" s="136">
        <v>0.22379612647397881</v>
      </c>
      <c r="K20" s="136">
        <v>0.29826613884475667</v>
      </c>
      <c r="L20" s="136">
        <v>4.0282275088726505E-2</v>
      </c>
      <c r="M20" s="136">
        <v>5.5336760231206732</v>
      </c>
      <c r="N20" s="136">
        <v>3.6050742764244074E-2</v>
      </c>
      <c r="O20" s="136">
        <v>4.1029004882614829E-3</v>
      </c>
      <c r="P20" s="136">
        <v>2.3108709918245717E-2</v>
      </c>
      <c r="Q20" s="136">
        <v>1.2693377696803676E-2</v>
      </c>
      <c r="R20" s="136">
        <v>4.299317416136323E-2</v>
      </c>
      <c r="S20" s="136">
        <v>2.9529909142585742E-2</v>
      </c>
      <c r="T20" s="136">
        <v>0.13457976462440979</v>
      </c>
      <c r="U20" s="136">
        <v>0.21094859886121414</v>
      </c>
      <c r="V20" s="136">
        <v>0.13823673319317772</v>
      </c>
      <c r="W20" s="136">
        <v>0.10794143037023617</v>
      </c>
      <c r="X20" s="136">
        <v>4.1581260015356486E-4</v>
      </c>
      <c r="Y20" s="136">
        <v>1.2470743206945477E-3</v>
      </c>
      <c r="Z20" s="136">
        <v>5.9585087666666784E-4</v>
      </c>
      <c r="AA20" s="136">
        <v>3.0898359713671158E-4</v>
      </c>
      <c r="AB20" s="136">
        <v>2.5677213946514918E-3</v>
      </c>
      <c r="AC20" s="136">
        <v>8.224817809219194E-2</v>
      </c>
      <c r="AD20" s="136">
        <v>2.4482047140248923E-2</v>
      </c>
      <c r="AE20" s="137"/>
      <c r="AF20" s="138">
        <v>426.73299298281052</v>
      </c>
      <c r="AG20" s="138">
        <v>6087.4206970276346</v>
      </c>
      <c r="AH20" s="138">
        <v>3731.2548118029167</v>
      </c>
      <c r="AI20" s="138">
        <v>8288.503180771464</v>
      </c>
      <c r="AJ20" s="138" t="s">
        <v>392</v>
      </c>
      <c r="AK20" s="138" t="s">
        <v>385</v>
      </c>
      <c r="AL20" s="147" t="s">
        <v>49</v>
      </c>
    </row>
    <row r="21" spans="1:38" s="2" customFormat="1" ht="26.25" customHeight="1" thickBot="1" x14ac:dyDescent="0.25">
      <c r="A21" s="63" t="s">
        <v>53</v>
      </c>
      <c r="B21" s="63" t="s">
        <v>66</v>
      </c>
      <c r="C21" s="64" t="s">
        <v>67</v>
      </c>
      <c r="D21" s="65"/>
      <c r="E21" s="136">
        <v>0.77854261121076906</v>
      </c>
      <c r="F21" s="136">
        <v>5.1939526018438653E-2</v>
      </c>
      <c r="G21" s="136">
        <v>0.87265282913020059</v>
      </c>
      <c r="H21" s="136">
        <v>7.4994861743372014E-3</v>
      </c>
      <c r="I21" s="136">
        <v>6.5020291017922685E-2</v>
      </c>
      <c r="J21" s="136">
        <v>0.10380064758227608</v>
      </c>
      <c r="K21" s="136">
        <v>0.17328717027882443</v>
      </c>
      <c r="L21" s="136">
        <v>9.3482455824683147E-3</v>
      </c>
      <c r="M21" s="136">
        <v>0.41975440783071888</v>
      </c>
      <c r="N21" s="136">
        <v>6.1163450444445565E-2</v>
      </c>
      <c r="O21" s="136">
        <v>1.2177183702575922E-3</v>
      </c>
      <c r="P21" s="136">
        <v>8.6216791434232058E-3</v>
      </c>
      <c r="Q21" s="136">
        <v>2.7427265604405412E-3</v>
      </c>
      <c r="R21" s="136">
        <v>6.9857700954613512E-3</v>
      </c>
      <c r="S21" s="136">
        <v>8.1758376668737785E-3</v>
      </c>
      <c r="T21" s="136">
        <v>6.0253594469295403E-3</v>
      </c>
      <c r="U21" s="136">
        <v>1.4140060957437423E-3</v>
      </c>
      <c r="V21" s="136">
        <v>0.1263307612170918</v>
      </c>
      <c r="W21" s="136">
        <v>9.9744879113514623E-2</v>
      </c>
      <c r="X21" s="136">
        <v>2.8330335795275659E-2</v>
      </c>
      <c r="Y21" s="136">
        <v>6.1059539599847473E-2</v>
      </c>
      <c r="Z21" s="136">
        <v>2.1803916118762586E-2</v>
      </c>
      <c r="AA21" s="136">
        <v>1.9155273700314394E-2</v>
      </c>
      <c r="AB21" s="136">
        <v>0.13034906521420012</v>
      </c>
      <c r="AC21" s="136">
        <v>4.3154830893016446E-4</v>
      </c>
      <c r="AD21" s="136">
        <v>7.6370554902825752E-2</v>
      </c>
      <c r="AE21" s="137"/>
      <c r="AF21" s="138">
        <v>488.60311689413237</v>
      </c>
      <c r="AG21" s="138">
        <v>449.22775633897481</v>
      </c>
      <c r="AH21" s="138">
        <v>9239.8015772105209</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5.6780474528101044</v>
      </c>
      <c r="F22" s="136">
        <v>7.4168812244182841E-2</v>
      </c>
      <c r="G22" s="136">
        <v>0.65986112413946396</v>
      </c>
      <c r="H22" s="136" t="s">
        <v>392</v>
      </c>
      <c r="I22" s="136">
        <v>2.4518628046528528E-2</v>
      </c>
      <c r="J22" s="136">
        <v>3.4515885765286997E-2</v>
      </c>
      <c r="K22" s="136">
        <v>3.8651896778162824E-2</v>
      </c>
      <c r="L22" s="136">
        <v>1.9056992391256198E-3</v>
      </c>
      <c r="M22" s="136">
        <v>11.385102500125718</v>
      </c>
      <c r="N22" s="136">
        <v>0.19698000000000002</v>
      </c>
      <c r="O22" s="136">
        <v>1.6080000000000001E-2</v>
      </c>
      <c r="P22" s="136">
        <v>9.8490000000000008E-2</v>
      </c>
      <c r="Q22" s="136">
        <v>5.3265E-2</v>
      </c>
      <c r="R22" s="136">
        <v>8.2409999999999997E-2</v>
      </c>
      <c r="S22" s="136">
        <v>0.130047</v>
      </c>
      <c r="T22" s="136">
        <v>9.8490000000000008E-2</v>
      </c>
      <c r="U22" s="136">
        <v>5.0853000000000002E-2</v>
      </c>
      <c r="V22" s="136">
        <v>0.85224</v>
      </c>
      <c r="W22" s="136">
        <v>8.2410000000000001E-3</v>
      </c>
      <c r="X22" s="136">
        <v>1.3064999999999998E-5</v>
      </c>
      <c r="Y22" s="136">
        <v>5.6280000000000002E-4</v>
      </c>
      <c r="Z22" s="136">
        <v>1.5476999999999998E-4</v>
      </c>
      <c r="AA22" s="136">
        <v>8.6430000000000011E-5</v>
      </c>
      <c r="AB22" s="136">
        <v>8.1706500000000007E-4</v>
      </c>
      <c r="AC22" s="136">
        <v>9.2460000000000007E-3</v>
      </c>
      <c r="AD22" s="136">
        <v>0.20702999999999999</v>
      </c>
      <c r="AE22" s="137"/>
      <c r="AF22" s="138">
        <v>572.51645465503884</v>
      </c>
      <c r="AG22" s="138">
        <v>6405.9842769254874</v>
      </c>
      <c r="AH22" s="138">
        <v>10822.458638262875</v>
      </c>
      <c r="AI22" s="138">
        <v>95.989571999999995</v>
      </c>
      <c r="AJ22" s="138">
        <v>17.236100098068036</v>
      </c>
      <c r="AK22" s="138" t="s">
        <v>385</v>
      </c>
      <c r="AL22" s="147" t="s">
        <v>49</v>
      </c>
    </row>
    <row r="23" spans="1:38" s="2" customFormat="1" ht="26.25" customHeight="1" thickBot="1" x14ac:dyDescent="0.25">
      <c r="A23" s="63" t="s">
        <v>70</v>
      </c>
      <c r="B23" s="67" t="s">
        <v>363</v>
      </c>
      <c r="C23" s="64" t="s">
        <v>359</v>
      </c>
      <c r="D23" s="110"/>
      <c r="E23" s="136">
        <v>0.49868888833333336</v>
      </c>
      <c r="F23" s="136">
        <v>8.5625761666666661E-2</v>
      </c>
      <c r="G23" s="136">
        <v>3.3496666666666671E-4</v>
      </c>
      <c r="H23" s="136">
        <v>1.2649333333333333E-4</v>
      </c>
      <c r="I23" s="136">
        <v>3.159111333333333E-2</v>
      </c>
      <c r="J23" s="136">
        <v>3.159111333333333E-2</v>
      </c>
      <c r="K23" s="136">
        <v>3.159111333333333E-2</v>
      </c>
      <c r="L23" s="136">
        <v>1.9441736666666667E-2</v>
      </c>
      <c r="M23" s="136">
        <v>1.6034193033333333</v>
      </c>
      <c r="N23" s="136" t="s">
        <v>395</v>
      </c>
      <c r="O23" s="136">
        <v>1.6748333333333333E-4</v>
      </c>
      <c r="P23" s="136" t="s">
        <v>395</v>
      </c>
      <c r="Q23" s="136" t="s">
        <v>395</v>
      </c>
      <c r="R23" s="136">
        <v>8.3741666666666676E-4</v>
      </c>
      <c r="S23" s="136">
        <v>2.8472166666666663E-2</v>
      </c>
      <c r="T23" s="136">
        <v>1.1723833333333335E-3</v>
      </c>
      <c r="U23" s="136">
        <v>1.6748333333333333E-4</v>
      </c>
      <c r="V23" s="136">
        <v>1.6748333333333334E-2</v>
      </c>
      <c r="W23" s="136" t="s">
        <v>395</v>
      </c>
      <c r="X23" s="136">
        <v>5.2118333333333331E-4</v>
      </c>
      <c r="Y23" s="136">
        <v>8.1868333333333344E-4</v>
      </c>
      <c r="Z23" s="136" t="s">
        <v>395</v>
      </c>
      <c r="AA23" s="136" t="s">
        <v>395</v>
      </c>
      <c r="AB23" s="136">
        <v>1.3398666666666669E-3</v>
      </c>
      <c r="AC23" s="136" t="s">
        <v>395</v>
      </c>
      <c r="AD23" s="136" t="s">
        <v>395</v>
      </c>
      <c r="AE23" s="137"/>
      <c r="AF23" s="136">
        <v>714.38349376227688</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2.5788616564031379</v>
      </c>
      <c r="F24" s="136">
        <v>0.12266114516844007</v>
      </c>
      <c r="G24" s="136">
        <v>2.3682093252283019</v>
      </c>
      <c r="H24" s="136">
        <v>2.7030171911260739E-2</v>
      </c>
      <c r="I24" s="136">
        <v>0.70073520253573307</v>
      </c>
      <c r="J24" s="136">
        <v>0.95687388310797461</v>
      </c>
      <c r="K24" s="136">
        <v>1.47067390796333</v>
      </c>
      <c r="L24" s="136">
        <v>0.10587671511663505</v>
      </c>
      <c r="M24" s="136">
        <v>3.7153959966690864</v>
      </c>
      <c r="N24" s="136">
        <v>1.5832604740731462E-2</v>
      </c>
      <c r="O24" s="136">
        <v>4.5657876896594094E-3</v>
      </c>
      <c r="P24" s="136">
        <v>5.6282744489791429E-3</v>
      </c>
      <c r="Q24" s="136">
        <v>8.2366657125930373E-3</v>
      </c>
      <c r="R24" s="136">
        <v>9.9397194280035524E-3</v>
      </c>
      <c r="S24" s="136">
        <v>7.302517674677992E-3</v>
      </c>
      <c r="T24" s="136">
        <v>0.22400862295920676</v>
      </c>
      <c r="U24" s="136">
        <v>1.35731547765282E-2</v>
      </c>
      <c r="V24" s="136">
        <v>0.19751614661506331</v>
      </c>
      <c r="W24" s="136">
        <v>6.3084487815371543E-2</v>
      </c>
      <c r="X24" s="136">
        <v>2.3617973777846782E-3</v>
      </c>
      <c r="Y24" s="136">
        <v>4.0053150243994813E-3</v>
      </c>
      <c r="Z24" s="136">
        <v>1.3235481133217241E-3</v>
      </c>
      <c r="AA24" s="136">
        <v>1.0100377763922115E-3</v>
      </c>
      <c r="AB24" s="136">
        <v>8.7006982918980975E-3</v>
      </c>
      <c r="AC24" s="136">
        <v>1.7084582338609919E-2</v>
      </c>
      <c r="AD24" s="136">
        <v>9.6731847749493959E-3</v>
      </c>
      <c r="AE24" s="137"/>
      <c r="AF24" s="138">
        <v>420.92210097379586</v>
      </c>
      <c r="AG24" s="138">
        <v>2328.4980964990468</v>
      </c>
      <c r="AH24" s="138">
        <v>20208.054741917145</v>
      </c>
      <c r="AI24" s="138">
        <v>1123.5631624323869</v>
      </c>
      <c r="AJ24" s="138" t="s">
        <v>392</v>
      </c>
      <c r="AK24" s="138" t="s">
        <v>392</v>
      </c>
      <c r="AL24" s="147" t="s">
        <v>49</v>
      </c>
    </row>
    <row r="25" spans="1:38" s="2" customFormat="1" ht="26.25" customHeight="1" thickBot="1" x14ac:dyDescent="0.25">
      <c r="A25" s="63" t="s">
        <v>73</v>
      </c>
      <c r="B25" s="67" t="s">
        <v>74</v>
      </c>
      <c r="C25" s="69" t="s">
        <v>75</v>
      </c>
      <c r="D25" s="65"/>
      <c r="E25" s="136">
        <v>9.4747102199293637E-2</v>
      </c>
      <c r="F25" s="136">
        <v>1.0789279839031178E-3</v>
      </c>
      <c r="G25" s="136">
        <v>2.5127139350941234E-2</v>
      </c>
      <c r="H25" s="136" t="s">
        <v>395</v>
      </c>
      <c r="I25" s="136">
        <v>6.3831682203584748E-4</v>
      </c>
      <c r="J25" s="136">
        <v>6.3831682203584748E-4</v>
      </c>
      <c r="K25" s="136">
        <v>6.3831682203584748E-4</v>
      </c>
      <c r="L25" s="136">
        <v>3.0639207457720683E-4</v>
      </c>
      <c r="M25" s="136">
        <v>6.3186560058735061E-2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116.56869143892796</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7.5085052559490398E-2</v>
      </c>
      <c r="F26" s="136">
        <v>6.3038454049966998E-4</v>
      </c>
      <c r="G26" s="136">
        <v>2.0986449976353655E-2</v>
      </c>
      <c r="H26" s="136" t="s">
        <v>395</v>
      </c>
      <c r="I26" s="136">
        <v>4.1776190154808093E-4</v>
      </c>
      <c r="J26" s="136">
        <v>4.1776190154808093E-4</v>
      </c>
      <c r="K26" s="136">
        <v>4.1776190154808093E-4</v>
      </c>
      <c r="L26" s="136">
        <v>2.0052571274307887E-4</v>
      </c>
      <c r="M26" s="136">
        <v>1.8437049095902061E-2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13.756536060035565</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10.752069688068598</v>
      </c>
      <c r="F27" s="136">
        <v>16.347586833992317</v>
      </c>
      <c r="G27" s="136">
        <v>0.49464368625790256</v>
      </c>
      <c r="H27" s="136">
        <v>1.1588331243124195E-2</v>
      </c>
      <c r="I27" s="136">
        <v>0.5467085891803799</v>
      </c>
      <c r="J27" s="136">
        <v>0.5467085891803799</v>
      </c>
      <c r="K27" s="136">
        <v>0.5467085891803799</v>
      </c>
      <c r="L27" s="136">
        <v>0.29583488028883781</v>
      </c>
      <c r="M27" s="136">
        <v>161.49619503843184</v>
      </c>
      <c r="N27" s="136">
        <v>6.9078206262321533</v>
      </c>
      <c r="O27" s="136">
        <v>3.3956086018173811E-3</v>
      </c>
      <c r="P27" s="136">
        <v>3.8840608594981297E-3</v>
      </c>
      <c r="Q27" s="136">
        <v>1.2809306933391767E-4</v>
      </c>
      <c r="R27" s="136">
        <v>2.2463180793911349E-2</v>
      </c>
      <c r="S27" s="136">
        <v>0.75250071659434103</v>
      </c>
      <c r="T27" s="136">
        <v>3.1065984895247152E-2</v>
      </c>
      <c r="U27" s="136">
        <v>8.8106523559525391E-5</v>
      </c>
      <c r="V27" s="136">
        <v>0.50960513371523231</v>
      </c>
      <c r="W27" s="136">
        <v>0.2548726</v>
      </c>
      <c r="X27" s="136">
        <v>5.3667488605000004E-3</v>
      </c>
      <c r="Y27" s="136">
        <v>7.5654737534E-3</v>
      </c>
      <c r="Z27" s="136">
        <v>4.1653494951000005E-3</v>
      </c>
      <c r="AA27" s="136">
        <v>7.6414095027000006E-3</v>
      </c>
      <c r="AB27" s="136">
        <v>2.4738981611700003E-2</v>
      </c>
      <c r="AC27" s="136">
        <v>1.4600719999999999E-4</v>
      </c>
      <c r="AD27" s="136">
        <v>4.0803599999999997E-5</v>
      </c>
      <c r="AE27" s="137"/>
      <c r="AF27" s="138">
        <v>21361.1356229052</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3.4683676479389041</v>
      </c>
      <c r="F28" s="136">
        <v>0.83265188074379015</v>
      </c>
      <c r="G28" s="136">
        <v>0.31915492418969826</v>
      </c>
      <c r="H28" s="136">
        <v>3.598790324467202E-3</v>
      </c>
      <c r="I28" s="136">
        <v>0.52875448443887452</v>
      </c>
      <c r="J28" s="136">
        <v>0.52875448443887452</v>
      </c>
      <c r="K28" s="136">
        <v>0.52875448443887452</v>
      </c>
      <c r="L28" s="136">
        <v>0.29493292193233522</v>
      </c>
      <c r="M28" s="136">
        <v>9.5995351635938544</v>
      </c>
      <c r="N28" s="136">
        <v>0.38839957575065193</v>
      </c>
      <c r="O28" s="136">
        <v>1.974368352227209E-4</v>
      </c>
      <c r="P28" s="136">
        <v>9.3316695736970448E-4</v>
      </c>
      <c r="Q28" s="136">
        <v>2.0473994902942459E-5</v>
      </c>
      <c r="R28" s="136">
        <v>7.4473707342580494E-3</v>
      </c>
      <c r="S28" s="136">
        <v>0.24876145339412695</v>
      </c>
      <c r="T28" s="136">
        <v>1.0247090890342078E-2</v>
      </c>
      <c r="U28" s="136">
        <v>1.8363511951744602E-5</v>
      </c>
      <c r="V28" s="136">
        <v>0.1466014727711985</v>
      </c>
      <c r="W28" s="136">
        <v>9.9527100000000007E-2</v>
      </c>
      <c r="X28" s="136">
        <v>2.7514688758000002E-3</v>
      </c>
      <c r="Y28" s="136">
        <v>3.1421351427000001E-3</v>
      </c>
      <c r="Z28" s="136">
        <v>2.3979273761000003E-3</v>
      </c>
      <c r="AA28" s="136">
        <v>2.6639909583999997E-3</v>
      </c>
      <c r="AB28" s="136">
        <v>1.0955522353E-2</v>
      </c>
      <c r="AC28" s="136">
        <v>2.1067600000000001E-5</v>
      </c>
      <c r="AD28" s="136">
        <v>7.4792000000000003E-6</v>
      </c>
      <c r="AE28" s="137"/>
      <c r="AF28" s="138">
        <v>6942.2221547142999</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22.432281018409405</v>
      </c>
      <c r="F29" s="136">
        <v>2.3369314996423869</v>
      </c>
      <c r="G29" s="136">
        <v>1.1469501404167306</v>
      </c>
      <c r="H29" s="136">
        <v>7.2583582286834111E-3</v>
      </c>
      <c r="I29" s="136">
        <v>0.89133832733524132</v>
      </c>
      <c r="J29" s="136">
        <v>0.89133832733524132</v>
      </c>
      <c r="K29" s="136">
        <v>0.89133832733524132</v>
      </c>
      <c r="L29" s="136">
        <v>0.45249056659457337</v>
      </c>
      <c r="M29" s="136">
        <v>6.3290464372876665</v>
      </c>
      <c r="N29" s="136">
        <v>0.27274968189149618</v>
      </c>
      <c r="O29" s="136">
        <v>1.5990521099722193E-4</v>
      </c>
      <c r="P29" s="136">
        <v>2.9195681087714584E-3</v>
      </c>
      <c r="Q29" s="136">
        <v>5.7097985358094265E-5</v>
      </c>
      <c r="R29" s="136">
        <v>2.4818178982536659E-2</v>
      </c>
      <c r="S29" s="136">
        <v>0.82859030113701893</v>
      </c>
      <c r="T29" s="136">
        <v>3.4119728393981502E-2</v>
      </c>
      <c r="U29" s="136">
        <v>5.56170809802118E-5</v>
      </c>
      <c r="V29" s="136">
        <v>0.48822225416547432</v>
      </c>
      <c r="W29" s="136">
        <v>0.1596108</v>
      </c>
      <c r="X29" s="136">
        <v>2.2801476977999998E-3</v>
      </c>
      <c r="Y29" s="136">
        <v>1.3807561058499999E-2</v>
      </c>
      <c r="Z29" s="136">
        <v>1.5428999421300001E-2</v>
      </c>
      <c r="AA29" s="136">
        <v>3.5468964183999999E-3</v>
      </c>
      <c r="AB29" s="136">
        <v>3.5063604596000005E-2</v>
      </c>
      <c r="AC29" s="136">
        <v>3.5834799999999998E-5</v>
      </c>
      <c r="AD29" s="136">
        <v>2.7883200000000001E-5</v>
      </c>
      <c r="AE29" s="137"/>
      <c r="AF29" s="138">
        <v>23066.5410529951</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8.6944194198459751E-2</v>
      </c>
      <c r="F30" s="136">
        <v>1.3844257846167478</v>
      </c>
      <c r="G30" s="136">
        <v>9.0754112214720874E-3</v>
      </c>
      <c r="H30" s="136">
        <v>6.8084932015531944E-4</v>
      </c>
      <c r="I30" s="136">
        <v>2.7161783627868794E-2</v>
      </c>
      <c r="J30" s="136">
        <v>2.7161783627868794E-2</v>
      </c>
      <c r="K30" s="136">
        <v>2.7161783627868794E-2</v>
      </c>
      <c r="L30" s="136">
        <v>4.3200915489930601E-3</v>
      </c>
      <c r="M30" s="136">
        <v>6.5008736830979954</v>
      </c>
      <c r="N30" s="136">
        <v>0.23696208087859771</v>
      </c>
      <c r="O30" s="136">
        <v>1.2589910413647585E-4</v>
      </c>
      <c r="P30" s="136">
        <v>1.16908164591729E-4</v>
      </c>
      <c r="Q30" s="136">
        <v>1.4577375003338879E-5</v>
      </c>
      <c r="R30" s="136">
        <v>5.9443887408254005E-4</v>
      </c>
      <c r="S30" s="136">
        <v>1.9713929311995532E-2</v>
      </c>
      <c r="T30" s="136">
        <v>8.191428044260836E-4</v>
      </c>
      <c r="U30" s="136">
        <v>6.4715864087535322E-6</v>
      </c>
      <c r="V30" s="136">
        <v>0.19474447934307632</v>
      </c>
      <c r="W30" s="136">
        <v>9.3292999999999987E-3</v>
      </c>
      <c r="X30" s="136">
        <v>1.3401027360000002E-4</v>
      </c>
      <c r="Y30" s="136">
        <v>2.3466757010000001E-4</v>
      </c>
      <c r="Z30" s="136">
        <v>8.6672932300000004E-5</v>
      </c>
      <c r="AA30" s="136">
        <v>2.7314318440000004E-4</v>
      </c>
      <c r="AB30" s="136">
        <v>7.2849396040000007E-4</v>
      </c>
      <c r="AC30" s="136">
        <v>9.3287999999999995E-6</v>
      </c>
      <c r="AD30" s="136">
        <v>8.0845000000000003E-6</v>
      </c>
      <c r="AE30" s="137"/>
      <c r="AF30" s="138">
        <v>565.40199581429999</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3.5015085751489528</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0.1507435075810184</v>
      </c>
      <c r="J32" s="136">
        <v>0.2849110503564215</v>
      </c>
      <c r="K32" s="136">
        <v>0.37066365085292585</v>
      </c>
      <c r="L32" s="136">
        <v>1.5526581280844894E-2</v>
      </c>
      <c r="M32" s="136" t="s">
        <v>385</v>
      </c>
      <c r="N32" s="136">
        <v>0.4048060427058876</v>
      </c>
      <c r="O32" s="136">
        <v>1.8440899369669161E-3</v>
      </c>
      <c r="P32" s="136" t="s">
        <v>395</v>
      </c>
      <c r="Q32" s="136">
        <v>1.2003113907561302E-12</v>
      </c>
      <c r="R32" s="136">
        <v>0.15032972464969352</v>
      </c>
      <c r="S32" s="136">
        <v>3.2943062686332083</v>
      </c>
      <c r="T32" s="136">
        <v>2.3568553395992453E-2</v>
      </c>
      <c r="U32" s="136">
        <v>3.0148701516203675E-3</v>
      </c>
      <c r="V32" s="136">
        <v>1.2003113907561302</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11276.7978029104</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8.6426207577373959E-2</v>
      </c>
      <c r="J33" s="136">
        <v>0.16004853255069262</v>
      </c>
      <c r="K33" s="136">
        <v>0.32009706510138525</v>
      </c>
      <c r="L33" s="136">
        <v>3.3930288900746847E-3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11276.7978029104</v>
      </c>
      <c r="AL33" s="147" t="s">
        <v>382</v>
      </c>
    </row>
    <row r="34" spans="1:38" s="2" customFormat="1" ht="26.25" customHeight="1" thickBot="1" x14ac:dyDescent="0.25">
      <c r="A34" s="63" t="s">
        <v>70</v>
      </c>
      <c r="B34" s="63" t="s">
        <v>93</v>
      </c>
      <c r="C34" s="64" t="s">
        <v>94</v>
      </c>
      <c r="D34" s="65"/>
      <c r="E34" s="136">
        <v>4.6584125972396491</v>
      </c>
      <c r="F34" s="136">
        <v>0.41338966750313677</v>
      </c>
      <c r="G34" s="136">
        <v>1.7780200752823085E-3</v>
      </c>
      <c r="H34" s="136">
        <v>6.2230702634880801E-4</v>
      </c>
      <c r="I34" s="136">
        <v>0.12179437515683815</v>
      </c>
      <c r="J34" s="136">
        <v>0.12801744542032623</v>
      </c>
      <c r="K34" s="136">
        <v>0.13512952572145545</v>
      </c>
      <c r="L34" s="136">
        <v>7.9166343851944806E-2</v>
      </c>
      <c r="M34" s="136">
        <v>0.951240740276035</v>
      </c>
      <c r="N34" s="136" t="s">
        <v>395</v>
      </c>
      <c r="O34" s="136">
        <v>8.8901003764115427E-4</v>
      </c>
      <c r="P34" s="136" t="s">
        <v>395</v>
      </c>
      <c r="Q34" s="136" t="s">
        <v>395</v>
      </c>
      <c r="R34" s="136">
        <v>4.4450501882057711E-3</v>
      </c>
      <c r="S34" s="136">
        <v>0.15113170639899623</v>
      </c>
      <c r="T34" s="136">
        <v>6.223070263488081E-3</v>
      </c>
      <c r="U34" s="136">
        <v>8.8901003764115427E-4</v>
      </c>
      <c r="V34" s="136">
        <v>8.890100376411543E-2</v>
      </c>
      <c r="W34" s="136">
        <v>8.890100376411544E-3</v>
      </c>
      <c r="X34" s="136">
        <v>2.667030112923463E-3</v>
      </c>
      <c r="Y34" s="136">
        <v>4.4450501882057711E-3</v>
      </c>
      <c r="Z34" s="136">
        <v>3.3071173400250945E-6</v>
      </c>
      <c r="AA34" s="136">
        <v>7.6454863237139278E-7</v>
      </c>
      <c r="AB34" s="136">
        <v>7.1161519671016308E-3</v>
      </c>
      <c r="AC34" s="136">
        <v>7.112080301129234E-4</v>
      </c>
      <c r="AD34" s="136">
        <v>0.88901003764115438</v>
      </c>
      <c r="AE34" s="137"/>
      <c r="AF34" s="138">
        <v>3778.2930000000001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1.4278834346618214</v>
      </c>
      <c r="F36" s="136">
        <v>4.8616459944349537E-2</v>
      </c>
      <c r="G36" s="136">
        <v>0.36012192551370026</v>
      </c>
      <c r="H36" s="136">
        <v>1.2604267392979509E-4</v>
      </c>
      <c r="I36" s="136">
        <v>0.10083413914383607</v>
      </c>
      <c r="J36" s="136">
        <v>0.11163779690924709</v>
      </c>
      <c r="K36" s="136">
        <v>0.11163779690924709</v>
      </c>
      <c r="L36" s="136">
        <v>1.3396535629109651E-2</v>
      </c>
      <c r="M36" s="136">
        <v>0.13324511244006909</v>
      </c>
      <c r="N36" s="136">
        <v>3.2410973296233023E-3</v>
      </c>
      <c r="O36" s="136">
        <v>3.6012192551370027E-4</v>
      </c>
      <c r="P36" s="136">
        <v>3.6012192551370027E-4</v>
      </c>
      <c r="Q36" s="136">
        <v>1.2244145467465809E-2</v>
      </c>
      <c r="R36" s="136">
        <v>1.2964389318493209E-2</v>
      </c>
      <c r="S36" s="136">
        <v>2.2507620344606266E-2</v>
      </c>
      <c r="T36" s="136">
        <v>0.57619508082192039</v>
      </c>
      <c r="U36" s="136">
        <v>3.7812802178938528E-3</v>
      </c>
      <c r="V36" s="136">
        <v>2.1607315530822017E-2</v>
      </c>
      <c r="W36" s="136">
        <v>8.4628652495719557E-4</v>
      </c>
      <c r="X36" s="136">
        <v>5.4018288827055038E-4</v>
      </c>
      <c r="Y36" s="136">
        <v>9.003048137842507E-4</v>
      </c>
      <c r="Z36" s="136">
        <v>6.6982678145548263E-7</v>
      </c>
      <c r="AA36" s="136">
        <v>1.5485242797089114E-7</v>
      </c>
      <c r="AB36" s="136">
        <v>1.4413123812642274E-3</v>
      </c>
      <c r="AC36" s="136">
        <v>2.5208534785959025E-3</v>
      </c>
      <c r="AD36" s="136">
        <v>1.0263474877140457E-2</v>
      </c>
      <c r="AE36" s="137"/>
      <c r="AF36" s="138">
        <v>766.29984390801019</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3.1013233779808318</v>
      </c>
      <c r="F37" s="136">
        <v>0.12174513303862332</v>
      </c>
      <c r="G37" s="136">
        <v>8.525693578061653E-4</v>
      </c>
      <c r="H37" s="136" t="s">
        <v>385</v>
      </c>
      <c r="I37" s="136">
        <v>1.0829832643646844E-4</v>
      </c>
      <c r="J37" s="136">
        <v>1.0829832643646844E-4</v>
      </c>
      <c r="K37" s="136">
        <v>1.0829832643646844E-4</v>
      </c>
      <c r="L37" s="136">
        <v>4.3319330574587377E-6</v>
      </c>
      <c r="M37" s="136">
        <v>0.36310205262065665</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17406.673820716733</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2.7472221687285043</v>
      </c>
      <c r="F39" s="136">
        <v>0.22750386252042476</v>
      </c>
      <c r="G39" s="136">
        <v>2.1837491465067997</v>
      </c>
      <c r="H39" s="136" t="s">
        <v>392</v>
      </c>
      <c r="I39" s="136">
        <v>0.83450003468515166</v>
      </c>
      <c r="J39" s="136">
        <v>1.00835002214047</v>
      </c>
      <c r="K39" s="136">
        <v>1.4843016604329906</v>
      </c>
      <c r="L39" s="136">
        <v>7.1016348362848244E-2</v>
      </c>
      <c r="M39" s="136">
        <v>4.3322719388993063</v>
      </c>
      <c r="N39" s="136">
        <v>0.64237478198849052</v>
      </c>
      <c r="O39" s="136">
        <v>3.9390713882045042E-2</v>
      </c>
      <c r="P39" s="136">
        <v>3.2317663702052586E-2</v>
      </c>
      <c r="Q39" s="136">
        <v>2.0473735010920265E-2</v>
      </c>
      <c r="R39" s="136">
        <v>0.11298731890333456</v>
      </c>
      <c r="S39" s="136">
        <v>9.4836767656231474E-2</v>
      </c>
      <c r="T39" s="136">
        <v>0.10979437804306537</v>
      </c>
      <c r="U39" s="136">
        <v>8.7791227633181208E-3</v>
      </c>
      <c r="V39" s="136">
        <v>2.1076215327823515</v>
      </c>
      <c r="W39" s="136">
        <v>1.2579358246081029</v>
      </c>
      <c r="X39" s="136">
        <v>0.27362084593848912</v>
      </c>
      <c r="Y39" s="136">
        <v>0.36845914854879769</v>
      </c>
      <c r="Z39" s="136">
        <v>0.15640256855887499</v>
      </c>
      <c r="AA39" s="136">
        <v>0.12776607147627109</v>
      </c>
      <c r="AB39" s="136">
        <v>0.92624863452243289</v>
      </c>
      <c r="AC39" s="136">
        <v>1.4357710712544635E-2</v>
      </c>
      <c r="AD39" s="136">
        <v>0.61289593948004084</v>
      </c>
      <c r="AE39" s="137"/>
      <c r="AF39" s="138">
        <v>372.59709444353649</v>
      </c>
      <c r="AG39" s="138">
        <v>3766.9538620841454</v>
      </c>
      <c r="AH39" s="138">
        <v>43101.713273471119</v>
      </c>
      <c r="AI39" s="138">
        <v>224.3399083760099</v>
      </c>
      <c r="AJ39" s="138" t="s">
        <v>392</v>
      </c>
      <c r="AK39" s="138" t="s">
        <v>385</v>
      </c>
      <c r="AL39" s="147" t="s">
        <v>49</v>
      </c>
    </row>
    <row r="40" spans="1:38" s="2" customFormat="1" ht="26.25" customHeight="1" thickBot="1" x14ac:dyDescent="0.25">
      <c r="A40" s="63" t="s">
        <v>70</v>
      </c>
      <c r="B40" s="63" t="s">
        <v>105</v>
      </c>
      <c r="C40" s="64" t="s">
        <v>361</v>
      </c>
      <c r="D40" s="65"/>
      <c r="E40" s="136">
        <v>0.1162408125</v>
      </c>
      <c r="F40" s="136">
        <v>1.20305625E-2</v>
      </c>
      <c r="G40" s="136">
        <v>7.1249999999999997E-5</v>
      </c>
      <c r="H40" s="136">
        <v>2.8500000000000002E-5</v>
      </c>
      <c r="I40" s="136">
        <v>7.4955000000000004E-3</v>
      </c>
      <c r="J40" s="136">
        <v>7.4955000000000004E-3</v>
      </c>
      <c r="K40" s="136">
        <v>7.4955000000000004E-3</v>
      </c>
      <c r="L40" s="136">
        <v>4.6526249999999996E-3</v>
      </c>
      <c r="M40" s="136">
        <v>3.8382375000000003E-2</v>
      </c>
      <c r="N40" s="136" t="s">
        <v>395</v>
      </c>
      <c r="O40" s="136">
        <v>3.5625000000000005E-5</v>
      </c>
      <c r="P40" s="136" t="s">
        <v>395</v>
      </c>
      <c r="Q40" s="136" t="s">
        <v>395</v>
      </c>
      <c r="R40" s="136">
        <v>1.7812500000000001E-4</v>
      </c>
      <c r="S40" s="136">
        <v>6.0562499999999991E-3</v>
      </c>
      <c r="T40" s="136">
        <v>2.4937500000000003E-4</v>
      </c>
      <c r="U40" s="136">
        <v>3.5625000000000005E-5</v>
      </c>
      <c r="V40" s="136">
        <v>3.5625000000000001E-3</v>
      </c>
      <c r="W40" s="136" t="s">
        <v>395</v>
      </c>
      <c r="X40" s="136">
        <v>1.06875E-4</v>
      </c>
      <c r="Y40" s="136">
        <v>1.7812500000000001E-4</v>
      </c>
      <c r="Z40" s="136" t="s">
        <v>395</v>
      </c>
      <c r="AA40" s="136" t="s">
        <v>395</v>
      </c>
      <c r="AB40" s="136">
        <v>2.8499999999999999E-4</v>
      </c>
      <c r="AC40" s="136" t="s">
        <v>395</v>
      </c>
      <c r="AD40" s="136" t="s">
        <v>395</v>
      </c>
      <c r="AE40" s="137"/>
      <c r="AF40" s="138">
        <v>151.61216246570524</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4.9265253319945899</v>
      </c>
      <c r="F41" s="136">
        <v>124.76447797847578</v>
      </c>
      <c r="G41" s="136">
        <v>25.569191636718376</v>
      </c>
      <c r="H41" s="136">
        <v>0.54698559078832532</v>
      </c>
      <c r="I41" s="136">
        <v>70.24728403634839</v>
      </c>
      <c r="J41" s="136">
        <v>71.369245519104609</v>
      </c>
      <c r="K41" s="136">
        <v>78.211558067538448</v>
      </c>
      <c r="L41" s="136">
        <v>5.1786719142825817</v>
      </c>
      <c r="M41" s="136">
        <v>633.16086263238958</v>
      </c>
      <c r="N41" s="136">
        <v>0.94646287296326037</v>
      </c>
      <c r="O41" s="136">
        <v>9.839951639806209E-2</v>
      </c>
      <c r="P41" s="136">
        <v>0.31939458921767588</v>
      </c>
      <c r="Q41" s="136">
        <v>0.56115636106228195</v>
      </c>
      <c r="R41" s="136">
        <v>2.2407478282292432</v>
      </c>
      <c r="S41" s="136">
        <v>0.41140378343198863</v>
      </c>
      <c r="T41" s="136">
        <v>0.29915187057530679</v>
      </c>
      <c r="U41" s="136">
        <v>0.13128642605798302</v>
      </c>
      <c r="V41" s="136">
        <v>4.1839722165286934</v>
      </c>
      <c r="W41" s="136">
        <v>7.2001863658606648</v>
      </c>
      <c r="X41" s="136">
        <v>11.855864629531006</v>
      </c>
      <c r="Y41" s="136">
        <v>8.1981966999178972</v>
      </c>
      <c r="Z41" s="136">
        <v>5.0030118986568706</v>
      </c>
      <c r="AA41" s="136">
        <v>6.2718478097704011</v>
      </c>
      <c r="AB41" s="136">
        <v>31.328921037876178</v>
      </c>
      <c r="AC41" s="136">
        <v>9.3623017109071363</v>
      </c>
      <c r="AD41" s="136">
        <v>0.57613380114443313</v>
      </c>
      <c r="AE41" s="137"/>
      <c r="AF41" s="138">
        <v>1426</v>
      </c>
      <c r="AG41" s="138">
        <v>42799.472893404076</v>
      </c>
      <c r="AH41" s="138">
        <v>30503.560640602005</v>
      </c>
      <c r="AI41" s="138">
        <v>8059.006693631879</v>
      </c>
      <c r="AJ41" s="138" t="s">
        <v>392</v>
      </c>
      <c r="AK41" s="138" t="s">
        <v>385</v>
      </c>
      <c r="AL41" s="147" t="s">
        <v>49</v>
      </c>
    </row>
    <row r="42" spans="1:38" s="2" customFormat="1" ht="26.25" customHeight="1" thickBot="1" x14ac:dyDescent="0.25">
      <c r="A42" s="63" t="s">
        <v>70</v>
      </c>
      <c r="B42" s="63" t="s">
        <v>107</v>
      </c>
      <c r="C42" s="64" t="s">
        <v>108</v>
      </c>
      <c r="D42" s="65"/>
      <c r="E42" s="136">
        <v>5.9513020800000004E-2</v>
      </c>
      <c r="F42" s="136">
        <v>3.04599552E-2</v>
      </c>
      <c r="G42" s="136">
        <v>5.7408000000000003E-5</v>
      </c>
      <c r="H42" s="136">
        <v>1.7609600000000002E-5</v>
      </c>
      <c r="I42" s="136">
        <v>3.4334567999999999E-3</v>
      </c>
      <c r="J42" s="136">
        <v>3.4334567999999999E-3</v>
      </c>
      <c r="K42" s="136">
        <v>3.4334567999999999E-3</v>
      </c>
      <c r="L42" s="136">
        <v>2.0114992E-3</v>
      </c>
      <c r="M42" s="136">
        <v>1.0475662992000001</v>
      </c>
      <c r="N42" s="136" t="s">
        <v>395</v>
      </c>
      <c r="O42" s="136">
        <v>2.8703999999999998E-5</v>
      </c>
      <c r="P42" s="136" t="s">
        <v>395</v>
      </c>
      <c r="Q42" s="136" t="s">
        <v>395</v>
      </c>
      <c r="R42" s="136">
        <v>1.4352000000000001E-4</v>
      </c>
      <c r="S42" s="136">
        <v>4.8796800000000008E-3</v>
      </c>
      <c r="T42" s="136">
        <v>2.0092800000000001E-4</v>
      </c>
      <c r="U42" s="136">
        <v>2.8703999999999998E-5</v>
      </c>
      <c r="V42" s="136">
        <v>2.8703999999999999E-3</v>
      </c>
      <c r="W42" s="136" t="s">
        <v>395</v>
      </c>
      <c r="X42" s="136">
        <v>9.9495999999999997E-5</v>
      </c>
      <c r="Y42" s="136">
        <v>1.3013599999999999E-4</v>
      </c>
      <c r="Z42" s="136" t="s">
        <v>395</v>
      </c>
      <c r="AA42" s="136" t="s">
        <v>395</v>
      </c>
      <c r="AB42" s="136">
        <v>2.2963200000000001E-4</v>
      </c>
      <c r="AC42" s="136" t="s">
        <v>395</v>
      </c>
      <c r="AD42" s="136" t="s">
        <v>395</v>
      </c>
      <c r="AE42" s="137"/>
      <c r="AF42" s="138">
        <v>123.30908092853565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0.10974209864762043</v>
      </c>
      <c r="F43" s="136">
        <v>2.8409659164859481E-2</v>
      </c>
      <c r="G43" s="136">
        <v>0.14784828194929658</v>
      </c>
      <c r="H43" s="136" t="s">
        <v>395</v>
      </c>
      <c r="I43" s="136">
        <v>3.095722360375695E-2</v>
      </c>
      <c r="J43" s="136">
        <v>7.0674014994336135E-2</v>
      </c>
      <c r="K43" s="136">
        <v>0.15458044539215224</v>
      </c>
      <c r="L43" s="136">
        <v>4.4519366484592855E-3</v>
      </c>
      <c r="M43" s="136">
        <v>0.28033991212128201</v>
      </c>
      <c r="N43" s="136">
        <v>2.156647457351599E-2</v>
      </c>
      <c r="O43" s="136">
        <v>3.1413700267329722E-4</v>
      </c>
      <c r="P43" s="136">
        <v>9.1100792804170384E-4</v>
      </c>
      <c r="Q43" s="136">
        <v>6.3853814439920236E-4</v>
      </c>
      <c r="R43" s="136">
        <v>1.9322218964256087E-3</v>
      </c>
      <c r="S43" s="136">
        <v>3.1990492057032281E-3</v>
      </c>
      <c r="T43" s="136">
        <v>4.8005234188238776E-3</v>
      </c>
      <c r="U43" s="136">
        <v>2.418649480262016E-4</v>
      </c>
      <c r="V43" s="136">
        <v>3.2331130911340093E-2</v>
      </c>
      <c r="W43" s="136">
        <v>4.1223890396562712E-2</v>
      </c>
      <c r="X43" s="136">
        <v>1.0369803072024286E-2</v>
      </c>
      <c r="Y43" s="136">
        <v>1.3630162932239837E-2</v>
      </c>
      <c r="Z43" s="136">
        <v>5.5663750405952062E-3</v>
      </c>
      <c r="AA43" s="136">
        <v>4.5107171000167414E-3</v>
      </c>
      <c r="AB43" s="136">
        <v>3.4077058144876063E-2</v>
      </c>
      <c r="AC43" s="136">
        <v>7.2776210151756453E-5</v>
      </c>
      <c r="AD43" s="136">
        <v>1.9819090867342262E-2</v>
      </c>
      <c r="AE43" s="137"/>
      <c r="AF43" s="138">
        <v>45.032950595133386</v>
      </c>
      <c r="AG43" s="138">
        <v>209.77459495688871</v>
      </c>
      <c r="AH43" s="138">
        <v>1025.4439224887733</v>
      </c>
      <c r="AI43" s="138">
        <v>73.679090144029061</v>
      </c>
      <c r="AJ43" s="138" t="s">
        <v>392</v>
      </c>
      <c r="AK43" s="138" t="s">
        <v>385</v>
      </c>
      <c r="AL43" s="147" t="s">
        <v>49</v>
      </c>
    </row>
    <row r="44" spans="1:38" s="2" customFormat="1" ht="26.25" customHeight="1" thickBot="1" x14ac:dyDescent="0.25">
      <c r="A44" s="63" t="s">
        <v>70</v>
      </c>
      <c r="B44" s="63" t="s">
        <v>111</v>
      </c>
      <c r="C44" s="64" t="s">
        <v>112</v>
      </c>
      <c r="D44" s="65"/>
      <c r="E44" s="136">
        <v>5.4551612919580528</v>
      </c>
      <c r="F44" s="136">
        <v>0.74188303068055161</v>
      </c>
      <c r="G44" s="136">
        <v>3.3246184037384031E-3</v>
      </c>
      <c r="H44" s="136">
        <v>1.2899559898899985E-3</v>
      </c>
      <c r="I44" s="136">
        <v>0.30048743818282403</v>
      </c>
      <c r="J44" s="136">
        <v>0.30048743818282403</v>
      </c>
      <c r="K44" s="136">
        <v>0.30048743818282403</v>
      </c>
      <c r="L44" s="136">
        <v>0.17368250660748949</v>
      </c>
      <c r="M44" s="136">
        <v>9.4748829286083147</v>
      </c>
      <c r="N44" s="136" t="s">
        <v>395</v>
      </c>
      <c r="O44" s="136">
        <v>1.6623092018692015E-3</v>
      </c>
      <c r="P44" s="136" t="s">
        <v>395</v>
      </c>
      <c r="Q44" s="136" t="s">
        <v>395</v>
      </c>
      <c r="R44" s="136">
        <v>8.3115460093460079E-3</v>
      </c>
      <c r="S44" s="136">
        <v>0.28259256431776419</v>
      </c>
      <c r="T44" s="136">
        <v>1.1636164413084411E-2</v>
      </c>
      <c r="U44" s="136">
        <v>1.6623092018692015E-3</v>
      </c>
      <c r="V44" s="136">
        <v>0.16623092018692015</v>
      </c>
      <c r="W44" s="136" t="s">
        <v>395</v>
      </c>
      <c r="X44" s="136">
        <v>5.0866560346210111E-3</v>
      </c>
      <c r="Y44" s="136">
        <v>8.2118175803326011E-3</v>
      </c>
      <c r="Z44" s="136" t="s">
        <v>395</v>
      </c>
      <c r="AA44" s="136" t="s">
        <v>395</v>
      </c>
      <c r="AB44" s="136">
        <v>1.3298473614953612E-2</v>
      </c>
      <c r="AC44" s="136" t="s">
        <v>395</v>
      </c>
      <c r="AD44" s="136" t="s">
        <v>395</v>
      </c>
      <c r="AE44" s="137"/>
      <c r="AF44" s="138">
        <v>7083</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0.18351829493605271</v>
      </c>
      <c r="F46" s="136">
        <v>6.7088839737125452E-3</v>
      </c>
      <c r="G46" s="136">
        <v>0.31875751636737792</v>
      </c>
      <c r="H46" s="136">
        <v>5.2397807344829418E-3</v>
      </c>
      <c r="I46" s="136">
        <v>3.7974775657288691E-2</v>
      </c>
      <c r="J46" s="136">
        <v>5.062182605806502E-2</v>
      </c>
      <c r="K46" s="136">
        <v>9.5910146692340242E-2</v>
      </c>
      <c r="L46" s="136">
        <v>2.5188036585355135E-3</v>
      </c>
      <c r="M46" s="136">
        <v>0.22180833518014598</v>
      </c>
      <c r="N46" s="136">
        <v>0.31192754733563322</v>
      </c>
      <c r="O46" s="136">
        <v>3.8331587456205763E-3</v>
      </c>
      <c r="P46" s="136">
        <v>2.0601882402594321E-2</v>
      </c>
      <c r="Q46" s="136">
        <v>1.0691450467304716E-2</v>
      </c>
      <c r="R46" s="136">
        <v>3.7104237362005459E-2</v>
      </c>
      <c r="S46" s="136">
        <v>3.8298221123663434E-2</v>
      </c>
      <c r="T46" s="136">
        <v>4.0197317413631188E-2</v>
      </c>
      <c r="U46" s="136">
        <v>4.8924599345577741E-3</v>
      </c>
      <c r="V46" s="136">
        <v>0.46827703904150164</v>
      </c>
      <c r="W46" s="136">
        <v>0.45261565093257622</v>
      </c>
      <c r="X46" s="136">
        <v>9.3609733199422701E-2</v>
      </c>
      <c r="Y46" s="136">
        <v>0.12275876375466614</v>
      </c>
      <c r="Z46" s="136">
        <v>5.2532157622938377E-2</v>
      </c>
      <c r="AA46" s="136">
        <v>4.0383481598624899E-2</v>
      </c>
      <c r="AB46" s="136">
        <v>0.30928413617565209</v>
      </c>
      <c r="AC46" s="136">
        <v>1.502885800514647E-3</v>
      </c>
      <c r="AD46" s="136">
        <v>0.41083086340532837</v>
      </c>
      <c r="AE46" s="137"/>
      <c r="AF46" s="138">
        <v>9.9590194287220708</v>
      </c>
      <c r="AG46" s="138">
        <v>318.47089704380892</v>
      </c>
      <c r="AH46" s="138">
        <v>1884.915583752191</v>
      </c>
      <c r="AI46" s="138">
        <v>201.74218913457361</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10.988999999999999</v>
      </c>
      <c r="G48" s="136" t="s">
        <v>385</v>
      </c>
      <c r="H48" s="136" t="s">
        <v>385</v>
      </c>
      <c r="I48" s="136">
        <v>0.14651999999999998</v>
      </c>
      <c r="J48" s="136">
        <v>1.0256400000000001</v>
      </c>
      <c r="K48" s="136">
        <v>2.1611699999999998</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3.6629999999999998</v>
      </c>
      <c r="AL48" s="147" t="s">
        <v>400</v>
      </c>
    </row>
    <row r="49" spans="1:38" s="2" customFormat="1" ht="26.25" customHeight="1" thickBot="1" x14ac:dyDescent="0.25">
      <c r="A49" s="63" t="s">
        <v>119</v>
      </c>
      <c r="B49" s="63" t="s">
        <v>122</v>
      </c>
      <c r="C49" s="64" t="s">
        <v>123</v>
      </c>
      <c r="D49" s="65"/>
      <c r="E49" s="136">
        <v>2.0185200000000006E-3</v>
      </c>
      <c r="F49" s="136">
        <v>1.7269560000000003E-2</v>
      </c>
      <c r="G49" s="136">
        <v>1.7942400000000003E-3</v>
      </c>
      <c r="H49" s="136">
        <v>8.2983600000000029E-3</v>
      </c>
      <c r="I49" s="136">
        <v>0.13681080000000004</v>
      </c>
      <c r="J49" s="136">
        <v>0.32744880000000004</v>
      </c>
      <c r="K49" s="136">
        <v>0.77825160000000015</v>
      </c>
      <c r="L49" s="136">
        <v>6.7037292000000012E-2</v>
      </c>
      <c r="M49" s="136">
        <v>1.0316880000000002</v>
      </c>
      <c r="N49" s="136">
        <v>0.85226400000000013</v>
      </c>
      <c r="O49" s="136">
        <v>1.5699600000000001E-2</v>
      </c>
      <c r="P49" s="136">
        <v>2.6913600000000006E-2</v>
      </c>
      <c r="Q49" s="136">
        <v>2.9156400000000002E-2</v>
      </c>
      <c r="R49" s="136">
        <v>0.38127600000000006</v>
      </c>
      <c r="S49" s="136">
        <v>0.10765440000000003</v>
      </c>
      <c r="T49" s="136">
        <v>0.26913600000000004</v>
      </c>
      <c r="U49" s="136">
        <v>3.5884800000000008E-2</v>
      </c>
      <c r="V49" s="136">
        <v>0.49341600000000008</v>
      </c>
      <c r="W49" s="136">
        <v>6.7284000000000006</v>
      </c>
      <c r="X49" s="136">
        <v>0.35884800000000006</v>
      </c>
      <c r="Y49" s="136">
        <v>0.44856000000000007</v>
      </c>
      <c r="Z49" s="136">
        <v>0.22428000000000003</v>
      </c>
      <c r="AA49" s="136">
        <v>0.15699600000000005</v>
      </c>
      <c r="AB49" s="136">
        <v>1.1886840000000003</v>
      </c>
      <c r="AC49" s="136" t="s">
        <v>395</v>
      </c>
      <c r="AD49" s="136" t="s">
        <v>395</v>
      </c>
      <c r="AE49" s="137"/>
      <c r="AF49" s="138" t="s">
        <v>385</v>
      </c>
      <c r="AG49" s="138" t="s">
        <v>385</v>
      </c>
      <c r="AH49" s="138" t="s">
        <v>385</v>
      </c>
      <c r="AI49" s="138" t="s">
        <v>385</v>
      </c>
      <c r="AJ49" s="138" t="s">
        <v>385</v>
      </c>
      <c r="AK49" s="138">
        <v>2.2428000000000003</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1.055196</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13.652516</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2.58290316E-2</v>
      </c>
      <c r="O52" s="136">
        <v>2.58290316E-2</v>
      </c>
      <c r="P52" s="136">
        <v>2.58290316E-2</v>
      </c>
      <c r="Q52" s="136">
        <v>2.58290316E-2</v>
      </c>
      <c r="R52" s="136">
        <v>2.58290316E-2</v>
      </c>
      <c r="S52" s="136">
        <v>2.58290316E-2</v>
      </c>
      <c r="T52" s="136">
        <v>2.58290316E-2</v>
      </c>
      <c r="U52" s="136">
        <v>2.58290316E-2</v>
      </c>
      <c r="V52" s="136">
        <v>2.58290316E-2</v>
      </c>
      <c r="W52" s="136">
        <v>2.8867741199999998E-2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5.0645159999999994</v>
      </c>
      <c r="AL52" s="147" t="s">
        <v>404</v>
      </c>
    </row>
    <row r="53" spans="1:38" s="2" customFormat="1" ht="26.25" customHeight="1" thickBot="1" x14ac:dyDescent="0.25">
      <c r="A53" s="63" t="s">
        <v>119</v>
      </c>
      <c r="B53" s="67" t="s">
        <v>129</v>
      </c>
      <c r="C53" s="69" t="s">
        <v>130</v>
      </c>
      <c r="D53" s="66"/>
      <c r="E53" s="136" t="s">
        <v>385</v>
      </c>
      <c r="F53" s="136">
        <v>2.6872650505693292</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1.3436325252846646</v>
      </c>
      <c r="AL53" s="147" t="s">
        <v>405</v>
      </c>
    </row>
    <row r="54" spans="1:38" s="2" customFormat="1" ht="37.5" customHeight="1" thickBot="1" x14ac:dyDescent="0.25">
      <c r="A54" s="63" t="s">
        <v>119</v>
      </c>
      <c r="B54" s="67" t="s">
        <v>131</v>
      </c>
      <c r="C54" s="69" t="s">
        <v>132</v>
      </c>
      <c r="D54" s="66"/>
      <c r="E54" s="136" t="s">
        <v>385</v>
      </c>
      <c r="F54" s="136">
        <v>0.93534691999999997</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80470.66</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5.4795775163931006E-2</v>
      </c>
      <c r="J57" s="136">
        <v>0.12926430610871872</v>
      </c>
      <c r="K57" s="136">
        <v>0.31817747338974811</v>
      </c>
      <c r="L57" s="136">
        <v>1.6438732549179302E-3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2010</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6.3016834072177471E-3</v>
      </c>
      <c r="J58" s="136">
        <v>7.562018869425545E-2</v>
      </c>
      <c r="K58" s="136">
        <v>0.63016826004476012</v>
      </c>
      <c r="L58" s="136">
        <v>2.8987743673201635E-5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819</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9.0234372819276487E-2</v>
      </c>
      <c r="J59" s="136">
        <v>9.4200718877266651E-2</v>
      </c>
      <c r="K59" s="136">
        <v>9.9158651449754373E-2</v>
      </c>
      <c r="L59" s="136">
        <v>5.5945311147951419E-5</v>
      </c>
      <c r="M59" s="136" t="s">
        <v>394</v>
      </c>
      <c r="N59" s="136">
        <v>0.30922877077221389</v>
      </c>
      <c r="O59" s="136">
        <v>7.3115282135757321E-3</v>
      </c>
      <c r="P59" s="136">
        <v>7.3763579999999978E-4</v>
      </c>
      <c r="Q59" s="136">
        <v>1.7669526516141353E-2</v>
      </c>
      <c r="R59" s="136">
        <v>2.2543878658525175E-2</v>
      </c>
      <c r="S59" s="136">
        <v>1.7211501999999993E-3</v>
      </c>
      <c r="T59" s="136">
        <v>1.4623056427151464E-2</v>
      </c>
      <c r="U59" s="136">
        <v>9.139410266969665E-2</v>
      </c>
      <c r="V59" s="136">
        <v>9.0975081999999957E-2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245.87859999999989</v>
      </c>
      <c r="AL59" s="147" t="s">
        <v>410</v>
      </c>
    </row>
    <row r="60" spans="1:38" s="2" customFormat="1" ht="26.25" customHeight="1" thickBot="1" x14ac:dyDescent="0.25">
      <c r="A60" s="63" t="s">
        <v>53</v>
      </c>
      <c r="B60" s="71" t="s">
        <v>142</v>
      </c>
      <c r="C60" s="64" t="s">
        <v>143</v>
      </c>
      <c r="D60" s="110"/>
      <c r="E60" s="136">
        <v>8.0701899614492225E-3</v>
      </c>
      <c r="F60" s="136">
        <v>1.6393149485411656E-4</v>
      </c>
      <c r="G60" s="136">
        <v>6.814948876846391E-3</v>
      </c>
      <c r="H60" s="136" t="s">
        <v>385</v>
      </c>
      <c r="I60" s="136">
        <v>1.7884699532174488E-3</v>
      </c>
      <c r="J60" s="136">
        <v>2.1457013508685483E-2</v>
      </c>
      <c r="K60" s="136">
        <v>0.17880179688327949</v>
      </c>
      <c r="L60" s="136" t="s">
        <v>385</v>
      </c>
      <c r="M60" s="136">
        <v>2.2008269519071928E-2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17.65585975517185</v>
      </c>
      <c r="AG60" s="138">
        <v>25.621904904744966</v>
      </c>
      <c r="AH60" s="138">
        <v>15.91548142135578</v>
      </c>
      <c r="AI60" s="138" t="s">
        <v>392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8.5279073400786873E-2</v>
      </c>
      <c r="J61" s="136">
        <v>0.85279073400786864</v>
      </c>
      <c r="K61" s="136">
        <v>2.8448902023551232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3.1365790110166016</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0.34094474946340608</v>
      </c>
      <c r="F63" s="136">
        <v>0.17328496869442239</v>
      </c>
      <c r="G63" s="136">
        <v>0.18487773921442152</v>
      </c>
      <c r="H63" s="136">
        <v>7.4266551920087532E-4</v>
      </c>
      <c r="I63" s="136">
        <v>0.11108920393401039</v>
      </c>
      <c r="J63" s="136">
        <v>0.11923324661205767</v>
      </c>
      <c r="K63" s="136">
        <v>0.15065106171379269</v>
      </c>
      <c r="L63" s="136" t="s">
        <v>395</v>
      </c>
      <c r="M63" s="136">
        <v>1.2978621855381427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68.812146194785299</v>
      </c>
      <c r="AG63" s="138">
        <v>212.1317338593779</v>
      </c>
      <c r="AH63" s="138">
        <v>1863.281978366929</v>
      </c>
      <c r="AI63" s="138" t="s">
        <v>392</v>
      </c>
      <c r="AJ63" s="138" t="s">
        <v>385</v>
      </c>
      <c r="AK63" s="138" t="s">
        <v>385</v>
      </c>
      <c r="AL63" s="147" t="s">
        <v>402</v>
      </c>
    </row>
    <row r="64" spans="1:38" s="2" customFormat="1" ht="26.25" customHeight="1" thickBot="1" x14ac:dyDescent="0.25">
      <c r="A64" s="63" t="s">
        <v>53</v>
      </c>
      <c r="B64" s="71" t="s">
        <v>150</v>
      </c>
      <c r="C64" s="64" t="s">
        <v>151</v>
      </c>
      <c r="D64" s="65"/>
      <c r="E64" s="136">
        <v>0.20864188157969304</v>
      </c>
      <c r="F64" s="136">
        <v>3.749941134921149E-3</v>
      </c>
      <c r="G64" s="136">
        <v>1.0896884524464882E-3</v>
      </c>
      <c r="H64" s="136">
        <v>3.5159999999999996E-3</v>
      </c>
      <c r="I64" s="136">
        <v>2.0729293107000325E-2</v>
      </c>
      <c r="J64" s="136">
        <v>3.4548823315048431E-2</v>
      </c>
      <c r="K64" s="136">
        <v>5.7581372835845662E-2</v>
      </c>
      <c r="L64" s="136" t="s">
        <v>385</v>
      </c>
      <c r="M64" s="136">
        <v>6.855022066420291E-2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5995.2246546685446</v>
      </c>
      <c r="AI64" s="138" t="s">
        <v>385</v>
      </c>
      <c r="AJ64" s="138" t="s">
        <v>385</v>
      </c>
      <c r="AK64" s="138">
        <v>351.6</v>
      </c>
      <c r="AL64" s="147" t="s">
        <v>414</v>
      </c>
    </row>
    <row r="65" spans="1:38" s="2" customFormat="1" ht="26.25" customHeight="1" thickBot="1" x14ac:dyDescent="0.25">
      <c r="A65" s="63" t="s">
        <v>53</v>
      </c>
      <c r="B65" s="67" t="s">
        <v>152</v>
      </c>
      <c r="C65" s="64" t="s">
        <v>153</v>
      </c>
      <c r="D65" s="65"/>
      <c r="E65" s="136">
        <v>0.13117435201641017</v>
      </c>
      <c r="F65" s="136" t="s">
        <v>385</v>
      </c>
      <c r="G65" s="136" t="s">
        <v>385</v>
      </c>
      <c r="H65" s="136">
        <v>2.9410609126066843E-3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301.827</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t="s">
        <v>392</v>
      </c>
      <c r="F67" s="136" t="s">
        <v>392</v>
      </c>
      <c r="G67" s="136" t="s">
        <v>392</v>
      </c>
      <c r="H67" s="136" t="s">
        <v>392</v>
      </c>
      <c r="I67" s="136" t="s">
        <v>392</v>
      </c>
      <c r="J67" s="136" t="s">
        <v>392</v>
      </c>
      <c r="K67" s="136" t="s">
        <v>392</v>
      </c>
      <c r="L67" s="136" t="s">
        <v>392</v>
      </c>
      <c r="M67" s="136" t="s">
        <v>392</v>
      </c>
      <c r="N67" s="136" t="s">
        <v>392</v>
      </c>
      <c r="O67" s="136" t="s">
        <v>392</v>
      </c>
      <c r="P67" s="136" t="s">
        <v>392</v>
      </c>
      <c r="Q67" s="136" t="s">
        <v>392</v>
      </c>
      <c r="R67" s="136" t="s">
        <v>392</v>
      </c>
      <c r="S67" s="136" t="s">
        <v>392</v>
      </c>
      <c r="T67" s="136" t="s">
        <v>392</v>
      </c>
      <c r="U67" s="136" t="s">
        <v>392</v>
      </c>
      <c r="V67" s="136" t="s">
        <v>392</v>
      </c>
      <c r="W67" s="136" t="s">
        <v>392</v>
      </c>
      <c r="X67" s="136" t="s">
        <v>392</v>
      </c>
      <c r="Y67" s="136" t="s">
        <v>392</v>
      </c>
      <c r="Z67" s="136" t="s">
        <v>392</v>
      </c>
      <c r="AA67" s="136" t="s">
        <v>392</v>
      </c>
      <c r="AB67" s="136" t="s">
        <v>392</v>
      </c>
      <c r="AC67" s="136" t="s">
        <v>392</v>
      </c>
      <c r="AD67" s="136" t="s">
        <v>392</v>
      </c>
      <c r="AE67" s="137"/>
      <c r="AF67" s="138" t="s">
        <v>392</v>
      </c>
      <c r="AG67" s="138" t="s">
        <v>392</v>
      </c>
      <c r="AH67" s="138" t="s">
        <v>392</v>
      </c>
      <c r="AI67" s="138" t="s">
        <v>392</v>
      </c>
      <c r="AJ67" s="138" t="s">
        <v>392</v>
      </c>
      <c r="AK67" s="138" t="s">
        <v>392</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0.69135302592090997</v>
      </c>
      <c r="F70" s="136">
        <v>2.8985331582155185</v>
      </c>
      <c r="G70" s="136">
        <v>1.6093067601392144</v>
      </c>
      <c r="H70" s="136">
        <v>0.23598582334695895</v>
      </c>
      <c r="I70" s="136">
        <v>0.18720919330166028</v>
      </c>
      <c r="J70" s="136">
        <v>0.29376794125662536</v>
      </c>
      <c r="K70" s="136">
        <v>0.44631930348269089</v>
      </c>
      <c r="L70" s="136">
        <v>3.3697654794298845E-3</v>
      </c>
      <c r="M70" s="136">
        <v>4.1041001759127811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174.48426814726949</v>
      </c>
      <c r="AG70" s="138" t="s">
        <v>392</v>
      </c>
      <c r="AH70" s="138">
        <v>1788.8439387429385</v>
      </c>
      <c r="AI70" s="138" t="s">
        <v>392</v>
      </c>
      <c r="AJ70" s="138" t="s">
        <v>392</v>
      </c>
      <c r="AK70" s="138" t="s">
        <v>385</v>
      </c>
      <c r="AL70" s="147" t="s">
        <v>402</v>
      </c>
    </row>
    <row r="71" spans="1:38" s="2" customFormat="1" ht="26.25" customHeight="1" thickBot="1" x14ac:dyDescent="0.25">
      <c r="A71" s="63" t="s">
        <v>53</v>
      </c>
      <c r="B71" s="63" t="s">
        <v>163</v>
      </c>
      <c r="C71" s="64" t="s">
        <v>164</v>
      </c>
      <c r="D71" s="70"/>
      <c r="E71" s="136">
        <v>6.1335120992371417E-5</v>
      </c>
      <c r="F71" s="136">
        <v>3.1199146052374118</v>
      </c>
      <c r="G71" s="136">
        <v>1.9623101467286796E-6</v>
      </c>
      <c r="H71" s="136">
        <v>1.2043710621601783E-4</v>
      </c>
      <c r="I71" s="136">
        <v>1.7295278315662872E-6</v>
      </c>
      <c r="J71" s="136">
        <v>2.1672664483420538E-6</v>
      </c>
      <c r="K71" s="136">
        <v>2.1888744360654997E-6</v>
      </c>
      <c r="L71" s="136" t="s">
        <v>395</v>
      </c>
      <c r="M71" s="136">
        <v>1.3093146344913164E-5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402</v>
      </c>
    </row>
    <row r="72" spans="1:38" s="2" customFormat="1" ht="26.25" customHeight="1" thickBot="1" x14ac:dyDescent="0.25">
      <c r="A72" s="63" t="s">
        <v>53</v>
      </c>
      <c r="B72" s="63" t="s">
        <v>165</v>
      </c>
      <c r="C72" s="64" t="s">
        <v>166</v>
      </c>
      <c r="D72" s="65"/>
      <c r="E72" s="136">
        <v>2.9392162144544849</v>
      </c>
      <c r="F72" s="136">
        <v>0.20244347490464276</v>
      </c>
      <c r="G72" s="136">
        <v>7.0020062603205355</v>
      </c>
      <c r="H72" s="136">
        <v>9.8376768220907154E-4</v>
      </c>
      <c r="I72" s="136">
        <v>1.070442523095765</v>
      </c>
      <c r="J72" s="136">
        <v>1.6931870766519863</v>
      </c>
      <c r="K72" s="136">
        <v>7.2321375616242181</v>
      </c>
      <c r="L72" s="136">
        <v>3.8535930831447539E-3</v>
      </c>
      <c r="M72" s="136">
        <v>57.617937900509439</v>
      </c>
      <c r="N72" s="136">
        <v>20.071453767809153</v>
      </c>
      <c r="O72" s="136">
        <v>8.3933147340376518E-2</v>
      </c>
      <c r="P72" s="136">
        <v>0.21602919944061766</v>
      </c>
      <c r="Q72" s="136">
        <v>0.48038742865806572</v>
      </c>
      <c r="R72" s="136">
        <v>0.7445228123679698</v>
      </c>
      <c r="S72" s="136">
        <v>1.4910811610618075</v>
      </c>
      <c r="T72" s="136">
        <v>0.90820607351857019</v>
      </c>
      <c r="U72" s="136">
        <v>9.4843533333333341E-2</v>
      </c>
      <c r="V72" s="136">
        <v>8.18263274444522</v>
      </c>
      <c r="W72" s="136">
        <v>37.29166166666667</v>
      </c>
      <c r="X72" s="136" t="s">
        <v>395</v>
      </c>
      <c r="Y72" s="136" t="s">
        <v>395</v>
      </c>
      <c r="Z72" s="136" t="s">
        <v>395</v>
      </c>
      <c r="AA72" s="136" t="s">
        <v>395</v>
      </c>
      <c r="AB72" s="136">
        <v>11.366888906666667</v>
      </c>
      <c r="AC72" s="136">
        <v>0.12803</v>
      </c>
      <c r="AD72" s="136">
        <v>18.709164166666667</v>
      </c>
      <c r="AE72" s="137"/>
      <c r="AF72" s="138">
        <v>4.9478472024906885</v>
      </c>
      <c r="AG72" s="138">
        <v>55990.98303060235</v>
      </c>
      <c r="AH72" s="138">
        <v>5862.3149714710335</v>
      </c>
      <c r="AI72" s="138" t="s">
        <v>392</v>
      </c>
      <c r="AJ72" s="138" t="s">
        <v>392</v>
      </c>
      <c r="AK72" s="138">
        <v>3483.3630000000007</v>
      </c>
      <c r="AL72" s="147" t="s">
        <v>420</v>
      </c>
    </row>
    <row r="73" spans="1:38" s="2" customFormat="1" ht="26.25" customHeight="1" thickBot="1" x14ac:dyDescent="0.25">
      <c r="A73" s="63" t="s">
        <v>53</v>
      </c>
      <c r="B73" s="63" t="s">
        <v>167</v>
      </c>
      <c r="C73" s="64" t="s">
        <v>168</v>
      </c>
      <c r="D73" s="65"/>
      <c r="E73" s="136">
        <v>0.42144012668054326</v>
      </c>
      <c r="F73" s="136">
        <v>3.6736128608476082E-2</v>
      </c>
      <c r="G73" s="136">
        <v>0.28454640124889097</v>
      </c>
      <c r="H73" s="136">
        <v>2.1331896178501796E-5</v>
      </c>
      <c r="I73" s="136">
        <v>0.15063065275540208</v>
      </c>
      <c r="J73" s="136">
        <v>0.19097900245143246</v>
      </c>
      <c r="K73" s="136">
        <v>0.21230928598239274</v>
      </c>
      <c r="L73" s="136">
        <v>1.5063065275540209E-2</v>
      </c>
      <c r="M73" s="136">
        <v>2.8308306738381219</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343.83729755043413</v>
      </c>
      <c r="AH73" s="138">
        <v>557.88433949037505</v>
      </c>
      <c r="AI73" s="138" t="s">
        <v>392</v>
      </c>
      <c r="AJ73" s="138" t="s">
        <v>392</v>
      </c>
      <c r="AK73" s="138">
        <v>165</v>
      </c>
      <c r="AL73" s="147" t="s">
        <v>421</v>
      </c>
    </row>
    <row r="74" spans="1:38" s="2" customFormat="1" ht="26.25" customHeight="1" thickBot="1" x14ac:dyDescent="0.25">
      <c r="A74" s="63" t="s">
        <v>53</v>
      </c>
      <c r="B74" s="63" t="s">
        <v>169</v>
      </c>
      <c r="C74" s="64" t="s">
        <v>170</v>
      </c>
      <c r="D74" s="65"/>
      <c r="E74" s="136">
        <v>0.22215572927928906</v>
      </c>
      <c r="F74" s="136">
        <v>1.5320629815062162E-3</v>
      </c>
      <c r="G74" s="136">
        <v>0.70472122628598077</v>
      </c>
      <c r="H74" s="136" t="s">
        <v>395</v>
      </c>
      <c r="I74" s="136">
        <v>4.7590002804589498E-2</v>
      </c>
      <c r="J74" s="136">
        <v>5.358775519349325E-2</v>
      </c>
      <c r="K74" s="136">
        <v>5.8105908364412623E-2</v>
      </c>
      <c r="L74" s="136">
        <v>1.0945700645055585E-3</v>
      </c>
      <c r="M74" s="136">
        <v>5.6079658257129292</v>
      </c>
      <c r="N74" s="136" t="s">
        <v>395</v>
      </c>
      <c r="O74" s="136" t="s">
        <v>395</v>
      </c>
      <c r="P74" s="136" t="s">
        <v>395</v>
      </c>
      <c r="Q74" s="136" t="s">
        <v>395</v>
      </c>
      <c r="R74" s="136" t="s">
        <v>395</v>
      </c>
      <c r="S74" s="136" t="s">
        <v>395</v>
      </c>
      <c r="T74" s="136" t="s">
        <v>395</v>
      </c>
      <c r="U74" s="136" t="s">
        <v>395</v>
      </c>
      <c r="V74" s="136" t="s">
        <v>395</v>
      </c>
      <c r="W74" s="136" t="s">
        <v>395</v>
      </c>
      <c r="X74" s="136">
        <v>0.5966999999999999</v>
      </c>
      <c r="Y74" s="136">
        <v>0.5966999999999999</v>
      </c>
      <c r="Z74" s="136">
        <v>0.5966999999999999</v>
      </c>
      <c r="AA74" s="136">
        <v>7.2930000000000009E-2</v>
      </c>
      <c r="AB74" s="136">
        <v>1.86303</v>
      </c>
      <c r="AC74" s="136" t="s">
        <v>395</v>
      </c>
      <c r="AD74" s="136" t="s">
        <v>385</v>
      </c>
      <c r="AE74" s="137"/>
      <c r="AF74" s="138">
        <v>1.9186942868992005E-2</v>
      </c>
      <c r="AG74" s="138" t="s">
        <v>392</v>
      </c>
      <c r="AH74" s="138">
        <v>10466.350867406853</v>
      </c>
      <c r="AI74" s="138" t="s">
        <v>392</v>
      </c>
      <c r="AJ74" s="138">
        <v>173.11770601547772</v>
      </c>
      <c r="AK74" s="138">
        <v>66.3</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2.3076939823886252E-2</v>
      </c>
      <c r="F78" s="136">
        <v>5.1144443452808986E-3</v>
      </c>
      <c r="G78" s="136">
        <v>1.411992090738187E-2</v>
      </c>
      <c r="H78" s="136" t="s">
        <v>395</v>
      </c>
      <c r="I78" s="136">
        <v>6.8843686036665179E-3</v>
      </c>
      <c r="J78" s="136">
        <v>8.7266639934034055E-3</v>
      </c>
      <c r="K78" s="136">
        <v>2.0838707311206791E-2</v>
      </c>
      <c r="L78" s="136">
        <v>6.8843686036665178E-6</v>
      </c>
      <c r="M78" s="136">
        <v>2.1248244416197823</v>
      </c>
      <c r="N78" s="136">
        <v>1.11537</v>
      </c>
      <c r="O78" s="136">
        <v>0.43822012499999996</v>
      </c>
      <c r="P78" s="136">
        <v>1.2575249999999996E-3</v>
      </c>
      <c r="Q78" s="136">
        <v>0.23236874999999996</v>
      </c>
      <c r="R78" s="136">
        <v>0.87479999999999991</v>
      </c>
      <c r="S78" s="136">
        <v>2.2444087499999998</v>
      </c>
      <c r="T78" s="136">
        <v>0.47138051250000002</v>
      </c>
      <c r="U78" s="136" t="s">
        <v>395</v>
      </c>
      <c r="V78" s="136" t="s">
        <v>395</v>
      </c>
      <c r="W78" s="136">
        <v>1.5038085375000001</v>
      </c>
      <c r="X78" s="136" t="s">
        <v>395</v>
      </c>
      <c r="Y78" s="136" t="s">
        <v>395</v>
      </c>
      <c r="Z78" s="136" t="s">
        <v>395</v>
      </c>
      <c r="AA78" s="136" t="s">
        <v>395</v>
      </c>
      <c r="AB78" s="136" t="s">
        <v>395</v>
      </c>
      <c r="AC78" s="136" t="s">
        <v>395</v>
      </c>
      <c r="AD78" s="136">
        <v>1.3340699999999999E-4</v>
      </c>
      <c r="AE78" s="137"/>
      <c r="AF78" s="138" t="s">
        <v>392</v>
      </c>
      <c r="AG78" s="138">
        <v>138.99489704228694</v>
      </c>
      <c r="AH78" s="138">
        <v>185.97280591894256</v>
      </c>
      <c r="AI78" s="138" t="s">
        <v>392</v>
      </c>
      <c r="AJ78" s="138" t="s">
        <v>392</v>
      </c>
      <c r="AK78" s="138">
        <v>54.67499999999999</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1.4240575909028912</v>
      </c>
      <c r="F80" s="136">
        <v>8.0955555376758526E-2</v>
      </c>
      <c r="G80" s="136">
        <v>0.71518884675967731</v>
      </c>
      <c r="H80" s="136">
        <v>6.5844274846620183E-3</v>
      </c>
      <c r="I80" s="136">
        <v>0.15607947864020502</v>
      </c>
      <c r="J80" s="136">
        <v>0.21412457508885049</v>
      </c>
      <c r="K80" s="136">
        <v>0.38073243688221764</v>
      </c>
      <c r="L80" s="136" t="s">
        <v>395</v>
      </c>
      <c r="M80" s="136">
        <v>4.7751771845537547</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0.8473095124398361</v>
      </c>
      <c r="AG80" s="138">
        <v>-1.1816152973963498E-4</v>
      </c>
      <c r="AH80" s="138">
        <v>3.2746683240398982</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4.6989352428842137</v>
      </c>
      <c r="G82" s="136" t="s">
        <v>385</v>
      </c>
      <c r="H82" s="136" t="s">
        <v>385</v>
      </c>
      <c r="I82" s="136" t="s">
        <v>395</v>
      </c>
      <c r="J82" s="136" t="s">
        <v>385</v>
      </c>
      <c r="K82" s="136" t="s">
        <v>385</v>
      </c>
      <c r="L82" s="136" t="s">
        <v>385</v>
      </c>
      <c r="M82" s="136" t="s">
        <v>385</v>
      </c>
      <c r="N82" s="136" t="s">
        <v>385</v>
      </c>
      <c r="O82" s="136" t="s">
        <v>385</v>
      </c>
      <c r="P82" s="136">
        <v>2.9717669333333332E-2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5306726.666666667</v>
      </c>
      <c r="AL82" s="147" t="s">
        <v>431</v>
      </c>
    </row>
    <row r="83" spans="1:38" s="2" customFormat="1" ht="26.25" customHeight="1" thickBot="1" x14ac:dyDescent="0.25">
      <c r="A83" s="63" t="s">
        <v>53</v>
      </c>
      <c r="B83" s="74" t="s">
        <v>188</v>
      </c>
      <c r="C83" s="75" t="s">
        <v>189</v>
      </c>
      <c r="D83" s="65"/>
      <c r="E83" s="136" t="s">
        <v>395</v>
      </c>
      <c r="F83" s="136">
        <v>3.1365288408973603E-2</v>
      </c>
      <c r="G83" s="136" t="s">
        <v>395</v>
      </c>
      <c r="H83" s="136" t="s">
        <v>385</v>
      </c>
      <c r="I83" s="136">
        <v>7.2620734672224083E-3</v>
      </c>
      <c r="J83" s="136">
        <v>9.717218683513407E-3</v>
      </c>
      <c r="K83" s="136">
        <v>8.3412983245515118E-2</v>
      </c>
      <c r="L83" s="136">
        <v>4.1393818763167726E-4</v>
      </c>
      <c r="M83" s="136" t="s">
        <v>395</v>
      </c>
      <c r="N83" s="136" t="s">
        <v>385</v>
      </c>
      <c r="O83" s="136" t="s">
        <v>385</v>
      </c>
      <c r="P83" s="136" t="s">
        <v>385</v>
      </c>
      <c r="Q83" s="136" t="s">
        <v>385</v>
      </c>
      <c r="R83" s="136" t="s">
        <v>385</v>
      </c>
      <c r="S83" s="136" t="s">
        <v>385</v>
      </c>
      <c r="T83" s="136" t="s">
        <v>385</v>
      </c>
      <c r="U83" s="136" t="s">
        <v>385</v>
      </c>
      <c r="V83" s="136" t="s">
        <v>385</v>
      </c>
      <c r="W83" s="136">
        <v>1.1430999999999998E-2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163300</v>
      </c>
      <c r="AL83" s="147" t="s">
        <v>432</v>
      </c>
    </row>
    <row r="84" spans="1:38" s="2" customFormat="1" ht="26.25" customHeight="1" thickBot="1" x14ac:dyDescent="0.25">
      <c r="A84" s="63" t="s">
        <v>53</v>
      </c>
      <c r="B84" s="74" t="s">
        <v>190</v>
      </c>
      <c r="C84" s="75" t="s">
        <v>191</v>
      </c>
      <c r="D84" s="65"/>
      <c r="E84" s="136" t="s">
        <v>395</v>
      </c>
      <c r="F84" s="136">
        <v>2.9848529647200708E-2</v>
      </c>
      <c r="G84" s="136" t="s">
        <v>385</v>
      </c>
      <c r="H84" s="136" t="s">
        <v>385</v>
      </c>
      <c r="I84" s="136">
        <v>5.2811859346148946E-2</v>
      </c>
      <c r="J84" s="136">
        <v>6.6181944914432855E-2</v>
      </c>
      <c r="K84" s="136">
        <v>6.6850461189375363E-2</v>
      </c>
      <c r="L84" s="136">
        <v>6.8655417149993624E-4</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83.168999999999997</v>
      </c>
      <c r="AL84" s="147" t="s">
        <v>433</v>
      </c>
    </row>
    <row r="85" spans="1:38" s="2" customFormat="1" ht="26.25" customHeight="1" thickBot="1" x14ac:dyDescent="0.25">
      <c r="A85" s="63" t="s">
        <v>185</v>
      </c>
      <c r="B85" s="69" t="s">
        <v>192</v>
      </c>
      <c r="C85" s="75" t="s">
        <v>373</v>
      </c>
      <c r="D85" s="65"/>
      <c r="E85" s="136" t="s">
        <v>385</v>
      </c>
      <c r="F85" s="136">
        <v>16.244421124652398</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7" t="s">
        <v>434</v>
      </c>
    </row>
    <row r="86" spans="1:38" s="2" customFormat="1" ht="26.25" customHeight="1" thickBot="1" x14ac:dyDescent="0.25">
      <c r="A86" s="63" t="s">
        <v>185</v>
      </c>
      <c r="B86" s="69" t="s">
        <v>193</v>
      </c>
      <c r="C86" s="73" t="s">
        <v>194</v>
      </c>
      <c r="D86" s="65"/>
      <c r="E86" s="136" t="s">
        <v>385</v>
      </c>
      <c r="F86" s="136">
        <v>10.265377661559887</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10.471022280211404</v>
      </c>
      <c r="AL86" s="147" t="s">
        <v>435</v>
      </c>
    </row>
    <row r="87" spans="1:38" s="2" customFormat="1" ht="26.25" customHeight="1" thickBot="1" x14ac:dyDescent="0.25">
      <c r="A87" s="63" t="s">
        <v>185</v>
      </c>
      <c r="B87" s="69" t="s">
        <v>195</v>
      </c>
      <c r="C87" s="73" t="s">
        <v>196</v>
      </c>
      <c r="D87" s="65"/>
      <c r="E87" s="136" t="s">
        <v>385</v>
      </c>
      <c r="F87" s="136">
        <v>6.3226376712121238E-2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8.8763674863636427E-2</v>
      </c>
      <c r="AL87" s="147" t="s">
        <v>435</v>
      </c>
    </row>
    <row r="88" spans="1:38" s="2" customFormat="1" ht="26.25" customHeight="1" thickBot="1" x14ac:dyDescent="0.25">
      <c r="A88" s="63" t="s">
        <v>185</v>
      </c>
      <c r="B88" s="69" t="s">
        <v>197</v>
      </c>
      <c r="C88" s="73" t="s">
        <v>198</v>
      </c>
      <c r="D88" s="65"/>
      <c r="E88" s="136" t="s">
        <v>395</v>
      </c>
      <c r="F88" s="136">
        <v>4.0649331802479258</v>
      </c>
      <c r="G88" s="136" t="s">
        <v>395</v>
      </c>
      <c r="H88" s="136" t="s">
        <v>395</v>
      </c>
      <c r="I88" s="136" t="s">
        <v>395</v>
      </c>
      <c r="J88" s="136" t="s">
        <v>395</v>
      </c>
      <c r="K88" s="136" t="s">
        <v>395</v>
      </c>
      <c r="L88" s="136" t="s">
        <v>395</v>
      </c>
      <c r="M88" s="136" t="s">
        <v>395</v>
      </c>
      <c r="N88" s="136" t="s">
        <v>395</v>
      </c>
      <c r="O88" s="136">
        <v>8.3168999999999999E-6</v>
      </c>
      <c r="P88" s="136" t="s">
        <v>395</v>
      </c>
      <c r="Q88" s="136">
        <v>4.1584499999999995E-5</v>
      </c>
      <c r="R88" s="136">
        <v>4.9901399999999999E-4</v>
      </c>
      <c r="S88" s="136" t="s">
        <v>395</v>
      </c>
      <c r="T88" s="136">
        <v>4.1584500000000002E-3</v>
      </c>
      <c r="U88" s="136">
        <v>4.1584499999999995E-5</v>
      </c>
      <c r="V88" s="136" t="s">
        <v>395</v>
      </c>
      <c r="W88" s="136" t="s">
        <v>395</v>
      </c>
      <c r="X88" s="136" t="s">
        <v>395</v>
      </c>
      <c r="Y88" s="136" t="s">
        <v>395</v>
      </c>
      <c r="Z88" s="136" t="s">
        <v>395</v>
      </c>
      <c r="AA88" s="136" t="s">
        <v>395</v>
      </c>
      <c r="AB88" s="136">
        <v>0.21208094999999996</v>
      </c>
      <c r="AC88" s="136" t="s">
        <v>395</v>
      </c>
      <c r="AD88" s="136" t="s">
        <v>395</v>
      </c>
      <c r="AE88" s="137"/>
      <c r="AF88" s="138" t="s">
        <v>385</v>
      </c>
      <c r="AG88" s="138" t="s">
        <v>385</v>
      </c>
      <c r="AH88" s="138" t="s">
        <v>385</v>
      </c>
      <c r="AI88" s="138" t="s">
        <v>385</v>
      </c>
      <c r="AJ88" s="138" t="s">
        <v>385</v>
      </c>
      <c r="AK88" s="138">
        <v>7.4595091000000826</v>
      </c>
      <c r="AL88" s="147" t="s">
        <v>435</v>
      </c>
    </row>
    <row r="89" spans="1:38" s="2" customFormat="1" ht="26.25" customHeight="1" thickBot="1" x14ac:dyDescent="0.25">
      <c r="A89" s="63" t="s">
        <v>185</v>
      </c>
      <c r="B89" s="69" t="s">
        <v>199</v>
      </c>
      <c r="C89" s="73" t="s">
        <v>200</v>
      </c>
      <c r="D89" s="65"/>
      <c r="E89" s="136" t="s">
        <v>385</v>
      </c>
      <c r="F89" s="136">
        <v>2.1081148491212227</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4.5054564157878705</v>
      </c>
      <c r="AL89" s="147" t="s">
        <v>435</v>
      </c>
    </row>
    <row r="90" spans="1:38" s="7" customFormat="1" ht="26.25" customHeight="1" thickBot="1" x14ac:dyDescent="0.25">
      <c r="A90" s="63" t="s">
        <v>185</v>
      </c>
      <c r="B90" s="69" t="s">
        <v>201</v>
      </c>
      <c r="C90" s="73" t="s">
        <v>202</v>
      </c>
      <c r="D90" s="65"/>
      <c r="E90" s="136" t="s">
        <v>395</v>
      </c>
      <c r="F90" s="136">
        <v>0.41391830728787815</v>
      </c>
      <c r="G90" s="136">
        <v>1.2751869274388559E-2</v>
      </c>
      <c r="H90" s="136" t="s">
        <v>395</v>
      </c>
      <c r="I90" s="136" t="s">
        <v>395</v>
      </c>
      <c r="J90" s="136" t="s">
        <v>395</v>
      </c>
      <c r="K90" s="136" t="s">
        <v>395</v>
      </c>
      <c r="L90" s="136" t="s">
        <v>395</v>
      </c>
      <c r="M90" s="136" t="s">
        <v>395</v>
      </c>
      <c r="N90" s="136">
        <v>1.3601993892681127E-4</v>
      </c>
      <c r="O90" s="136">
        <v>1.7002492365851408E-4</v>
      </c>
      <c r="P90" s="136">
        <v>8.5012461829257039E-5</v>
      </c>
      <c r="Q90" s="136">
        <v>1.8702741602436555E-4</v>
      </c>
      <c r="R90" s="136">
        <v>1.1901744656095997E-4</v>
      </c>
      <c r="S90" s="136">
        <v>8.5012461829257039E-5</v>
      </c>
      <c r="T90" s="136">
        <v>8.5012461829257039E-5</v>
      </c>
      <c r="U90" s="136">
        <v>6.8009969463405637E-5</v>
      </c>
      <c r="V90" s="136">
        <v>3.1964685647800657</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0.55863296616667135</v>
      </c>
      <c r="AL90" s="145" t="s">
        <v>435</v>
      </c>
    </row>
    <row r="91" spans="1:38" s="2" customFormat="1" ht="26.25" customHeight="1" thickBot="1" x14ac:dyDescent="0.25">
      <c r="A91" s="63" t="s">
        <v>185</v>
      </c>
      <c r="B91" s="67" t="s">
        <v>374</v>
      </c>
      <c r="C91" s="69" t="s">
        <v>203</v>
      </c>
      <c r="D91" s="65"/>
      <c r="E91" s="136">
        <v>7.6214824032000005E-4</v>
      </c>
      <c r="F91" s="136">
        <v>2.0274841312000001E-3</v>
      </c>
      <c r="G91" s="136">
        <v>9.4377512640000146E-5</v>
      </c>
      <c r="H91" s="136">
        <v>1.7384419720000003E-3</v>
      </c>
      <c r="I91" s="136">
        <v>1.1311968528214082E-2</v>
      </c>
      <c r="J91" s="136">
        <v>1.1313467943133442E-2</v>
      </c>
      <c r="K91" s="136">
        <v>1.1313777638878562E-2</v>
      </c>
      <c r="L91" s="136">
        <v>5.0896554120000012E-3</v>
      </c>
      <c r="M91" s="136">
        <v>2.3304926016800002E-2</v>
      </c>
      <c r="N91" s="136">
        <v>2.4500652288000038E-2</v>
      </c>
      <c r="O91" s="136">
        <v>2.3083203033600003E-3</v>
      </c>
      <c r="P91" s="136">
        <v>1.7812974240000027E-6</v>
      </c>
      <c r="Q91" s="136">
        <v>4.1563606560000064E-5</v>
      </c>
      <c r="R91" s="136">
        <v>4.8751297920000076E-4</v>
      </c>
      <c r="S91" s="136">
        <v>1.6137438480000023E-2</v>
      </c>
      <c r="T91" s="136">
        <v>2.0685594960000017E-3</v>
      </c>
      <c r="U91" s="136" t="s">
        <v>395</v>
      </c>
      <c r="V91" s="136">
        <v>9.2562508560000128E-3</v>
      </c>
      <c r="W91" s="136">
        <v>4.1890168000000007E-5</v>
      </c>
      <c r="X91" s="136">
        <v>4.6498086480000008E-5</v>
      </c>
      <c r="Y91" s="136">
        <v>1.8850575600000003E-5</v>
      </c>
      <c r="Z91" s="136">
        <v>1.8850575600000003E-5</v>
      </c>
      <c r="AA91" s="136">
        <v>1.8850575600000003E-5</v>
      </c>
      <c r="AB91" s="136">
        <v>1.0304981328000001E-4</v>
      </c>
      <c r="AC91" s="136" t="s">
        <v>395</v>
      </c>
      <c r="AD91" s="136" t="s">
        <v>395</v>
      </c>
      <c r="AE91" s="137"/>
      <c r="AF91" s="138" t="s">
        <v>392</v>
      </c>
      <c r="AG91" s="138" t="s">
        <v>392</v>
      </c>
      <c r="AH91" s="138" t="s">
        <v>392</v>
      </c>
      <c r="AI91" s="138" t="s">
        <v>392</v>
      </c>
      <c r="AJ91" s="138" t="s">
        <v>392</v>
      </c>
      <c r="AK91" s="138">
        <v>0.45015251200000012</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1.9566915205036933E-2</v>
      </c>
      <c r="J92" s="136">
        <v>7.3090439483223094E-2</v>
      </c>
      <c r="K92" s="136">
        <v>0.17920702931409541</v>
      </c>
      <c r="L92" s="136">
        <v>5.0873979533096018E-4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200.21743146965309</v>
      </c>
      <c r="AL92" s="147" t="s">
        <v>428</v>
      </c>
    </row>
    <row r="93" spans="1:38" s="2" customFormat="1" ht="26.25" customHeight="1" thickBot="1" x14ac:dyDescent="0.25">
      <c r="A93" s="63" t="s">
        <v>53</v>
      </c>
      <c r="B93" s="67" t="s">
        <v>206</v>
      </c>
      <c r="C93" s="64" t="s">
        <v>375</v>
      </c>
      <c r="D93" s="70"/>
      <c r="E93" s="136" t="s">
        <v>385</v>
      </c>
      <c r="F93" s="136">
        <v>0.62695373769015672</v>
      </c>
      <c r="G93" s="136" t="s">
        <v>385</v>
      </c>
      <c r="H93" s="136" t="s">
        <v>385</v>
      </c>
      <c r="I93" s="136">
        <v>4.2682553991986086E-4</v>
      </c>
      <c r="J93" s="136">
        <v>1.7073016955314511E-3</v>
      </c>
      <c r="K93" s="136">
        <v>4.2682542093833362E-3</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214.01053152722179</v>
      </c>
      <c r="AL93" s="147" t="s">
        <v>429</v>
      </c>
    </row>
    <row r="94" spans="1:38" s="2" customFormat="1" ht="26.25" customHeight="1" thickBot="1" x14ac:dyDescent="0.25">
      <c r="A94" s="63" t="s">
        <v>53</v>
      </c>
      <c r="B94" s="76" t="s">
        <v>376</v>
      </c>
      <c r="C94" s="64" t="s">
        <v>207</v>
      </c>
      <c r="D94" s="65"/>
      <c r="E94" s="136">
        <v>2.5032262834519481E-4</v>
      </c>
      <c r="F94" s="136">
        <v>2.3036248650209066E-2</v>
      </c>
      <c r="G94" s="136">
        <v>3.5328822414338587E-6</v>
      </c>
      <c r="H94" s="136">
        <v>1.8808287162539051E-3</v>
      </c>
      <c r="I94" s="136">
        <v>4.0573366678691748E-4</v>
      </c>
      <c r="J94" s="136">
        <v>1.4209375248716506E-3</v>
      </c>
      <c r="K94" s="136">
        <v>3.4558421779491435E-3</v>
      </c>
      <c r="L94" s="136" t="s">
        <v>395</v>
      </c>
      <c r="M94" s="136">
        <v>4.1571369417270292E-5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0.56739846331992483</v>
      </c>
      <c r="AI94" s="138" t="s">
        <v>385</v>
      </c>
      <c r="AJ94" s="138" t="s">
        <v>385</v>
      </c>
      <c r="AK94" s="138" t="s">
        <v>385</v>
      </c>
      <c r="AL94" s="147" t="s">
        <v>385</v>
      </c>
    </row>
    <row r="95" spans="1:38" s="2" customFormat="1" ht="26.25" customHeight="1" thickBot="1" x14ac:dyDescent="0.25">
      <c r="A95" s="63" t="s">
        <v>53</v>
      </c>
      <c r="B95" s="76" t="s">
        <v>208</v>
      </c>
      <c r="C95" s="64" t="s">
        <v>209</v>
      </c>
      <c r="D95" s="70"/>
      <c r="E95" s="136">
        <v>0.30971110847245337</v>
      </c>
      <c r="F95" s="136">
        <v>0.29775841880106957</v>
      </c>
      <c r="G95" s="136">
        <v>2.2864259368669143E-3</v>
      </c>
      <c r="H95" s="136">
        <v>2.5475597319510857E-3</v>
      </c>
      <c r="I95" s="136">
        <v>4.8932916838845084E-2</v>
      </c>
      <c r="J95" s="136">
        <v>0.19495227913950058</v>
      </c>
      <c r="K95" s="136">
        <v>0.48699092994149873</v>
      </c>
      <c r="L95" s="136" t="s">
        <v>395</v>
      </c>
      <c r="M95" s="136">
        <v>0.39417566269601212</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5.9031965187219058E-2</v>
      </c>
      <c r="AG95" s="138" t="s">
        <v>392</v>
      </c>
      <c r="AH95" s="138">
        <v>0.11720058855144533</v>
      </c>
      <c r="AI95" s="138">
        <v>0.40430737416220275</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5.3067266666666668E-2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0.53067266666666679</v>
      </c>
      <c r="AE97" s="137"/>
      <c r="AF97" s="138" t="s">
        <v>385</v>
      </c>
      <c r="AG97" s="138" t="s">
        <v>385</v>
      </c>
      <c r="AH97" s="138" t="s">
        <v>385</v>
      </c>
      <c r="AI97" s="138" t="s">
        <v>385</v>
      </c>
      <c r="AJ97" s="138" t="s">
        <v>385</v>
      </c>
      <c r="AK97" s="138">
        <v>5306726.666666667</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7.97728988169044E-2</v>
      </c>
      <c r="F99" s="139">
        <v>6.6847662493665769</v>
      </c>
      <c r="G99" s="139" t="s">
        <v>385</v>
      </c>
      <c r="H99" s="139">
        <v>2.117515606379198</v>
      </c>
      <c r="I99" s="139">
        <v>8.7401811780821931E-2</v>
      </c>
      <c r="J99" s="139">
        <v>0.13430034493150686</v>
      </c>
      <c r="K99" s="139">
        <v>0.29418170794520543</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361902</v>
      </c>
      <c r="AL99" s="148" t="s">
        <v>391</v>
      </c>
    </row>
    <row r="100" spans="1:38" s="2" customFormat="1" ht="26.25" customHeight="1" thickBot="1" x14ac:dyDescent="0.25">
      <c r="A100" s="63" t="s">
        <v>216</v>
      </c>
      <c r="B100" s="63" t="s">
        <v>218</v>
      </c>
      <c r="C100" s="64" t="s">
        <v>378</v>
      </c>
      <c r="D100" s="77"/>
      <c r="E100" s="139">
        <v>0.1342725493229254</v>
      </c>
      <c r="F100" s="139">
        <v>8.8595708603559302</v>
      </c>
      <c r="G100" s="139" t="s">
        <v>385</v>
      </c>
      <c r="H100" s="139">
        <v>3.7421981087554528</v>
      </c>
      <c r="I100" s="139">
        <v>0.13272892542465758</v>
      </c>
      <c r="J100" s="139">
        <v>0.20039929969863016</v>
      </c>
      <c r="K100" s="139">
        <v>0.43665203635616434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1034668</v>
      </c>
      <c r="AL100" s="148" t="s">
        <v>391</v>
      </c>
    </row>
    <row r="101" spans="1:38" s="2" customFormat="1" ht="26.25" customHeight="1" thickBot="1" x14ac:dyDescent="0.25">
      <c r="A101" s="63" t="s">
        <v>216</v>
      </c>
      <c r="B101" s="63" t="s">
        <v>219</v>
      </c>
      <c r="C101" s="64" t="s">
        <v>220</v>
      </c>
      <c r="D101" s="77"/>
      <c r="E101" s="139">
        <v>1.7973064065304949E-2</v>
      </c>
      <c r="F101" s="139">
        <v>8.9783447000000002E-2</v>
      </c>
      <c r="G101" s="139" t="s">
        <v>385</v>
      </c>
      <c r="H101" s="139">
        <v>0.88453375678960833</v>
      </c>
      <c r="I101" s="139">
        <v>1.0625259999999999E-2</v>
      </c>
      <c r="J101" s="139">
        <v>1.5666149646000004E-2</v>
      </c>
      <c r="K101" s="139">
        <v>3.6554349174000009E-2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531263</v>
      </c>
      <c r="AL101" s="148" t="s">
        <v>391</v>
      </c>
    </row>
    <row r="102" spans="1:38" s="2" customFormat="1" ht="26.25" customHeight="1" thickBot="1" x14ac:dyDescent="0.25">
      <c r="A102" s="63" t="s">
        <v>216</v>
      </c>
      <c r="B102" s="63" t="s">
        <v>221</v>
      </c>
      <c r="C102" s="64" t="s">
        <v>356</v>
      </c>
      <c r="D102" s="77"/>
      <c r="E102" s="139">
        <v>2.1611253534996211E-2</v>
      </c>
      <c r="F102" s="139">
        <v>1.391452755</v>
      </c>
      <c r="G102" s="139" t="s">
        <v>385</v>
      </c>
      <c r="H102" s="139">
        <v>6.2486535258579794</v>
      </c>
      <c r="I102" s="139">
        <v>1.4944558E-2</v>
      </c>
      <c r="J102" s="139">
        <v>0.33175310000000002</v>
      </c>
      <c r="K102" s="139">
        <v>2.28726713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2427997</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5.9567562039508496E-4</v>
      </c>
      <c r="F104" s="139">
        <v>9.0383919999999993E-3</v>
      </c>
      <c r="G104" s="139" t="s">
        <v>385</v>
      </c>
      <c r="H104" s="139">
        <v>3.3033057696056273E-2</v>
      </c>
      <c r="I104" s="139">
        <v>1.6809407999999999E-4</v>
      </c>
      <c r="J104" s="139">
        <v>5.042822399999999E-4</v>
      </c>
      <c r="K104" s="139">
        <v>1.1766585600000001E-3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16676</v>
      </c>
      <c r="AL104" s="148" t="s">
        <v>391</v>
      </c>
    </row>
    <row r="105" spans="1:38" s="2" customFormat="1" ht="26.25" customHeight="1" thickBot="1" x14ac:dyDescent="0.25">
      <c r="A105" s="63" t="s">
        <v>216</v>
      </c>
      <c r="B105" s="63" t="s">
        <v>226</v>
      </c>
      <c r="C105" s="64" t="s">
        <v>227</v>
      </c>
      <c r="D105" s="77"/>
      <c r="E105" s="139">
        <v>1.745609946979371E-3</v>
      </c>
      <c r="F105" s="139">
        <v>5.4967950000000002E-2</v>
      </c>
      <c r="G105" s="139" t="s">
        <v>385</v>
      </c>
      <c r="H105" s="139">
        <v>9.5547922232004895E-2</v>
      </c>
      <c r="I105" s="139">
        <v>1.2600839999999999E-3</v>
      </c>
      <c r="J105" s="139">
        <v>1.9801319999999995E-3</v>
      </c>
      <c r="K105" s="139">
        <v>4.3202879999999994E-3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12858</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1.348052508707635E-2</v>
      </c>
      <c r="F107" s="139">
        <v>1.3733751900000002</v>
      </c>
      <c r="G107" s="139" t="s">
        <v>385</v>
      </c>
      <c r="H107" s="139">
        <v>1.5967095855855551</v>
      </c>
      <c r="I107" s="139">
        <v>2.4970457999999997E-2</v>
      </c>
      <c r="J107" s="139">
        <v>0.33293943999999998</v>
      </c>
      <c r="K107" s="139">
        <v>1.5814623400000001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8323486</v>
      </c>
      <c r="AL107" s="148" t="s">
        <v>391</v>
      </c>
    </row>
    <row r="108" spans="1:38" s="2" customFormat="1" ht="26.25" customHeight="1" thickBot="1" x14ac:dyDescent="0.25">
      <c r="A108" s="63" t="s">
        <v>216</v>
      </c>
      <c r="B108" s="63" t="s">
        <v>231</v>
      </c>
      <c r="C108" s="64" t="s">
        <v>350</v>
      </c>
      <c r="D108" s="77"/>
      <c r="E108" s="139">
        <v>2.229951101017201E-2</v>
      </c>
      <c r="F108" s="139">
        <v>0.55020859199999994</v>
      </c>
      <c r="G108" s="139" t="s">
        <v>385</v>
      </c>
      <c r="H108" s="139">
        <v>0.97745985382781997</v>
      </c>
      <c r="I108" s="139">
        <v>1.0189048000000001E-2</v>
      </c>
      <c r="J108" s="139">
        <v>0.10189047999999999</v>
      </c>
      <c r="K108" s="139">
        <v>0.20378095999999998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5094524</v>
      </c>
      <c r="AL108" s="148" t="s">
        <v>391</v>
      </c>
    </row>
    <row r="109" spans="1:38" s="2" customFormat="1" ht="26.25" customHeight="1" thickBot="1" x14ac:dyDescent="0.25">
      <c r="A109" s="63" t="s">
        <v>216</v>
      </c>
      <c r="B109" s="63" t="s">
        <v>232</v>
      </c>
      <c r="C109" s="64" t="s">
        <v>351</v>
      </c>
      <c r="D109" s="77"/>
      <c r="E109" s="139">
        <v>1.54955467347408E-3</v>
      </c>
      <c r="F109" s="139">
        <v>0.114981993</v>
      </c>
      <c r="G109" s="139" t="s">
        <v>385</v>
      </c>
      <c r="H109" s="139">
        <v>0.14222562521939189</v>
      </c>
      <c r="I109" s="139">
        <v>4.7027399999999995E-3</v>
      </c>
      <c r="J109" s="139">
        <v>2.586507E-2</v>
      </c>
      <c r="K109" s="139">
        <v>2.586507E-2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235137</v>
      </c>
      <c r="AL109" s="148" t="s">
        <v>391</v>
      </c>
    </row>
    <row r="110" spans="1:38" s="2" customFormat="1" ht="26.25" customHeight="1" thickBot="1" x14ac:dyDescent="0.25">
      <c r="A110" s="63" t="s">
        <v>216</v>
      </c>
      <c r="B110" s="63" t="s">
        <v>233</v>
      </c>
      <c r="C110" s="64" t="s">
        <v>352</v>
      </c>
      <c r="D110" s="77"/>
      <c r="E110" s="139">
        <v>8.7442747057008018E-4</v>
      </c>
      <c r="F110" s="139">
        <v>0.10423035</v>
      </c>
      <c r="G110" s="139" t="s">
        <v>385</v>
      </c>
      <c r="H110" s="139">
        <v>0.1196690193286207</v>
      </c>
      <c r="I110" s="139">
        <v>5.2105900000000002E-3</v>
      </c>
      <c r="J110" s="139">
        <v>3.9316900000000002E-2</v>
      </c>
      <c r="K110" s="139">
        <v>3.9316900000000002E-2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213150</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5.8536400000000004</v>
      </c>
      <c r="F112" s="139" t="s">
        <v>385</v>
      </c>
      <c r="G112" s="139" t="s">
        <v>385</v>
      </c>
      <c r="H112" s="139">
        <v>5.0798334693146385</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146341000</v>
      </c>
      <c r="AL112" s="148" t="s">
        <v>393</v>
      </c>
    </row>
    <row r="113" spans="1:38" s="2" customFormat="1" ht="26.25" customHeight="1" thickBot="1" x14ac:dyDescent="0.25">
      <c r="A113" s="63" t="s">
        <v>235</v>
      </c>
      <c r="B113" s="78" t="s">
        <v>238</v>
      </c>
      <c r="C113" s="79" t="s">
        <v>239</v>
      </c>
      <c r="D113" s="65"/>
      <c r="E113" s="139">
        <v>2.4604519184252118</v>
      </c>
      <c r="F113" s="139" t="s">
        <v>394</v>
      </c>
      <c r="G113" s="139" t="s">
        <v>385</v>
      </c>
      <c r="H113" s="139">
        <v>24.96117872595849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101835515.69999412</v>
      </c>
      <c r="AL113" s="148" t="s">
        <v>393</v>
      </c>
    </row>
    <row r="114" spans="1:38" s="2" customFormat="1" ht="26.25" customHeight="1" thickBot="1" x14ac:dyDescent="0.25">
      <c r="A114" s="63" t="s">
        <v>235</v>
      </c>
      <c r="B114" s="78" t="s">
        <v>240</v>
      </c>
      <c r="C114" s="79" t="s">
        <v>357</v>
      </c>
      <c r="D114" s="65"/>
      <c r="E114" s="139">
        <v>1.2250177600000002E-2</v>
      </c>
      <c r="F114" s="139" t="s">
        <v>385</v>
      </c>
      <c r="G114" s="139" t="s">
        <v>385</v>
      </c>
      <c r="H114" s="139">
        <v>3.9813077200000005E-2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306254.44000000006</v>
      </c>
      <c r="AL114" s="148" t="s">
        <v>393</v>
      </c>
    </row>
    <row r="115" spans="1:38" s="2" customFormat="1" ht="26.25" customHeight="1" thickBot="1" x14ac:dyDescent="0.25">
      <c r="A115" s="63" t="s">
        <v>235</v>
      </c>
      <c r="B115" s="78" t="s">
        <v>241</v>
      </c>
      <c r="C115" s="79" t="s">
        <v>242</v>
      </c>
      <c r="D115" s="65"/>
      <c r="E115" s="139">
        <v>2.8748248000000001E-2</v>
      </c>
      <c r="F115" s="139" t="s">
        <v>385</v>
      </c>
      <c r="G115" s="139" t="s">
        <v>385</v>
      </c>
      <c r="H115" s="139">
        <v>5.7496496000000001E-2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718706.2</v>
      </c>
      <c r="AL115" s="148" t="s">
        <v>393</v>
      </c>
    </row>
    <row r="116" spans="1:38" s="2" customFormat="1" ht="26.25" customHeight="1" thickBot="1" x14ac:dyDescent="0.25">
      <c r="A116" s="63" t="s">
        <v>235</v>
      </c>
      <c r="B116" s="63" t="s">
        <v>243</v>
      </c>
      <c r="C116" s="69" t="s">
        <v>379</v>
      </c>
      <c r="D116" s="65"/>
      <c r="E116" s="139">
        <v>1.441614789691225</v>
      </c>
      <c r="F116" s="139" t="s">
        <v>394</v>
      </c>
      <c r="G116" s="139" t="s">
        <v>385</v>
      </c>
      <c r="H116" s="139">
        <v>2.0137705538564199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14003356.496981293</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0.19344093050000002</v>
      </c>
      <c r="J119" s="139">
        <v>3.5119475599999999</v>
      </c>
      <c r="K119" s="139">
        <v>2.4133948800000002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1547048</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0.13833191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1547048</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5.5463050000000005E-7</v>
      </c>
      <c r="AD122" s="139" t="s">
        <v>385</v>
      </c>
      <c r="AE122" s="137"/>
      <c r="AF122" s="140" t="s">
        <v>385</v>
      </c>
      <c r="AG122" s="140" t="s">
        <v>385</v>
      </c>
      <c r="AH122" s="140" t="s">
        <v>385</v>
      </c>
      <c r="AI122" s="140" t="s">
        <v>385</v>
      </c>
      <c r="AJ122" s="140" t="s">
        <v>385</v>
      </c>
      <c r="AK122" s="140">
        <v>220611</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0.45564801979657737</v>
      </c>
      <c r="G125" s="136" t="s">
        <v>385</v>
      </c>
      <c r="H125" s="136" t="s">
        <v>395</v>
      </c>
      <c r="I125" s="136">
        <v>2.9051163405932983E-2</v>
      </c>
      <c r="J125" s="136">
        <v>0.19184730551087817</v>
      </c>
      <c r="K125" s="136">
        <v>0.40562001736585668</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80.645667220633158</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0.15575999999999998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649</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5.3264892436145281E-3</v>
      </c>
      <c r="F129" s="136">
        <v>4.5305770577870705E-2</v>
      </c>
      <c r="G129" s="136">
        <v>2.8775286718377336E-4</v>
      </c>
      <c r="H129" s="136" t="s">
        <v>395</v>
      </c>
      <c r="I129" s="136">
        <v>2.4489605717767948E-5</v>
      </c>
      <c r="J129" s="136">
        <v>4.2856810006093907E-5</v>
      </c>
      <c r="K129" s="136">
        <v>6.1224014294419864E-5</v>
      </c>
      <c r="L129" s="136">
        <v>8.5713620012187824E-7</v>
      </c>
      <c r="M129" s="136">
        <v>4.2856810006093913E-4</v>
      </c>
      <c r="N129" s="136">
        <v>7.9591218582745829E-3</v>
      </c>
      <c r="O129" s="136">
        <v>6.1224014294419869E-4</v>
      </c>
      <c r="P129" s="136">
        <v>3.4285448004875126E-4</v>
      </c>
      <c r="Q129" s="136">
        <v>9.795842287107179E-5</v>
      </c>
      <c r="R129" s="136" t="s">
        <v>395</v>
      </c>
      <c r="S129" s="136" t="s">
        <v>395</v>
      </c>
      <c r="T129" s="136">
        <v>8.5713620012187826E-4</v>
      </c>
      <c r="U129" s="136" t="s">
        <v>395</v>
      </c>
      <c r="V129" s="136" t="s">
        <v>395</v>
      </c>
      <c r="W129" s="136">
        <v>2.1428405003046951</v>
      </c>
      <c r="X129" s="136" t="s">
        <v>395</v>
      </c>
      <c r="Y129" s="136" t="s">
        <v>395</v>
      </c>
      <c r="Z129" s="136" t="s">
        <v>395</v>
      </c>
      <c r="AA129" s="136" t="s">
        <v>395</v>
      </c>
      <c r="AB129" s="136">
        <v>1.2244802858883973E-4</v>
      </c>
      <c r="AC129" s="136">
        <v>1.2244802858883973E-2</v>
      </c>
      <c r="AD129" s="136" t="s">
        <v>385</v>
      </c>
      <c r="AE129" s="137"/>
      <c r="AF129" s="138" t="s">
        <v>385</v>
      </c>
      <c r="AG129" s="138" t="s">
        <v>385</v>
      </c>
      <c r="AH129" s="138" t="s">
        <v>385</v>
      </c>
      <c r="AI129" s="138" t="s">
        <v>385</v>
      </c>
      <c r="AJ129" s="138" t="s">
        <v>385</v>
      </c>
      <c r="AK129" s="138">
        <v>6.1224014294419868</v>
      </c>
      <c r="AL129" s="147" t="s">
        <v>398</v>
      </c>
    </row>
    <row r="130" spans="1:38" s="2" customFormat="1" ht="26.25" customHeight="1" thickBot="1" x14ac:dyDescent="0.25">
      <c r="A130" s="63" t="s">
        <v>260</v>
      </c>
      <c r="B130" s="67" t="s">
        <v>272</v>
      </c>
      <c r="C130" s="81" t="s">
        <v>273</v>
      </c>
      <c r="D130" s="65"/>
      <c r="E130" s="136">
        <v>3.3692904015393223E-4</v>
      </c>
      <c r="F130" s="136">
        <v>2.8658332151024124E-3</v>
      </c>
      <c r="G130" s="136">
        <v>1.8201913663488295E-5</v>
      </c>
      <c r="H130" s="136" t="s">
        <v>395</v>
      </c>
      <c r="I130" s="136">
        <v>1.5490990351904932E-6</v>
      </c>
      <c r="J130" s="136">
        <v>2.7109233115833632E-6</v>
      </c>
      <c r="K130" s="136">
        <v>3.8727475879762327E-6</v>
      </c>
      <c r="L130" s="136">
        <v>5.4218466231667269E-8</v>
      </c>
      <c r="M130" s="136">
        <v>2.7109233115833631E-5</v>
      </c>
      <c r="N130" s="136">
        <v>5.034571864369103E-4</v>
      </c>
      <c r="O130" s="136">
        <v>3.8727475879762331E-5</v>
      </c>
      <c r="P130" s="136">
        <v>2.1687386492666905E-5</v>
      </c>
      <c r="Q130" s="136">
        <v>6.1963961407619727E-6</v>
      </c>
      <c r="R130" s="136" t="s">
        <v>395</v>
      </c>
      <c r="S130" s="136" t="s">
        <v>395</v>
      </c>
      <c r="T130" s="136">
        <v>5.4218466231667261E-5</v>
      </c>
      <c r="U130" s="136" t="s">
        <v>395</v>
      </c>
      <c r="V130" s="136" t="s">
        <v>395</v>
      </c>
      <c r="W130" s="136">
        <v>0.13554616557916815</v>
      </c>
      <c r="X130" s="136" t="s">
        <v>395</v>
      </c>
      <c r="Y130" s="136" t="s">
        <v>395</v>
      </c>
      <c r="Z130" s="136" t="s">
        <v>395</v>
      </c>
      <c r="AA130" s="136" t="s">
        <v>395</v>
      </c>
      <c r="AB130" s="136">
        <v>7.7454951759524654E-6</v>
      </c>
      <c r="AC130" s="136">
        <v>7.7454951759524664E-4</v>
      </c>
      <c r="AD130" s="136" t="s">
        <v>385</v>
      </c>
      <c r="AE130" s="137"/>
      <c r="AF130" s="138" t="s">
        <v>385</v>
      </c>
      <c r="AG130" s="138" t="s">
        <v>385</v>
      </c>
      <c r="AH130" s="138" t="s">
        <v>385</v>
      </c>
      <c r="AI130" s="138" t="s">
        <v>385</v>
      </c>
      <c r="AJ130" s="138" t="s">
        <v>385</v>
      </c>
      <c r="AK130" s="138">
        <v>0.3872747587976233</v>
      </c>
      <c r="AL130" s="147" t="s">
        <v>398</v>
      </c>
    </row>
    <row r="131" spans="1:38" s="2" customFormat="1" ht="26.25" customHeight="1" thickBot="1" x14ac:dyDescent="0.25">
      <c r="A131" s="63" t="s">
        <v>260</v>
      </c>
      <c r="B131" s="67" t="s">
        <v>274</v>
      </c>
      <c r="C131" s="75" t="s">
        <v>275</v>
      </c>
      <c r="D131" s="65"/>
      <c r="E131" s="136">
        <v>3.9238297819820652E-3</v>
      </c>
      <c r="F131" s="136">
        <v>1.5259338041041365E-3</v>
      </c>
      <c r="G131" s="136">
        <v>1.9571224635519281E-3</v>
      </c>
      <c r="H131" s="136" t="s">
        <v>395</v>
      </c>
      <c r="I131" s="136" t="s">
        <v>395</v>
      </c>
      <c r="J131" s="136" t="s">
        <v>395</v>
      </c>
      <c r="K131" s="136">
        <v>4.112200310805213E-3</v>
      </c>
      <c r="L131" s="136">
        <v>9.4580607148519902E-5</v>
      </c>
      <c r="M131" s="136">
        <v>3.2698581516517216E-3</v>
      </c>
      <c r="N131" s="136">
        <v>6.2796905406700562E-2</v>
      </c>
      <c r="O131" s="136">
        <v>5.2853410846681837E-3</v>
      </c>
      <c r="P131" s="136">
        <v>9.4900944170533186E-2</v>
      </c>
      <c r="Q131" s="136">
        <v>1.7487139530286103E-4</v>
      </c>
      <c r="R131" s="136">
        <v>7.0471214462242441E-4</v>
      </c>
      <c r="S131" s="136">
        <v>1.1537596400367712E-2</v>
      </c>
      <c r="T131" s="136">
        <v>6.5397163033034417E-4</v>
      </c>
      <c r="U131" s="136" t="s">
        <v>395</v>
      </c>
      <c r="V131" s="136" t="s">
        <v>395</v>
      </c>
      <c r="W131" s="136">
        <v>70.993870803340457</v>
      </c>
      <c r="X131" s="136" t="s">
        <v>395</v>
      </c>
      <c r="Y131" s="136" t="s">
        <v>395</v>
      </c>
      <c r="Z131" s="136" t="s">
        <v>395</v>
      </c>
      <c r="AA131" s="136" t="s">
        <v>395</v>
      </c>
      <c r="AB131" s="136">
        <v>8.7196217377379239E-8</v>
      </c>
      <c r="AC131" s="136">
        <v>0.21799054344344809</v>
      </c>
      <c r="AD131" s="136">
        <v>4.3598108688689623E-2</v>
      </c>
      <c r="AE131" s="137"/>
      <c r="AF131" s="138" t="s">
        <v>385</v>
      </c>
      <c r="AG131" s="138" t="s">
        <v>385</v>
      </c>
      <c r="AH131" s="138" t="s">
        <v>385</v>
      </c>
      <c r="AI131" s="138" t="s">
        <v>385</v>
      </c>
      <c r="AJ131" s="138" t="s">
        <v>385</v>
      </c>
      <c r="AK131" s="138">
        <v>2.179905434434481</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5.0640150000000007E-3</v>
      </c>
      <c r="F133" s="136">
        <v>7.9796600000000008E-5</v>
      </c>
      <c r="G133" s="136">
        <v>6.9361660000000008E-4</v>
      </c>
      <c r="H133" s="136" t="s">
        <v>385</v>
      </c>
      <c r="I133" s="136">
        <v>2.1299554000000004E-4</v>
      </c>
      <c r="J133" s="136">
        <v>2.1299554000000004E-4</v>
      </c>
      <c r="K133" s="136">
        <v>2.3668899200000003E-4</v>
      </c>
      <c r="L133" s="136" t="s">
        <v>395</v>
      </c>
      <c r="M133" s="136">
        <v>8.5934800000000023E-4</v>
      </c>
      <c r="N133" s="136">
        <v>1.8433014600000003E-4</v>
      </c>
      <c r="O133" s="136">
        <v>3.0875146000000004E-5</v>
      </c>
      <c r="P133" s="136">
        <v>9.1459180000000011E-3</v>
      </c>
      <c r="Q133" s="136">
        <v>8.3540902000000004E-5</v>
      </c>
      <c r="R133" s="136">
        <v>8.3233992000000015E-5</v>
      </c>
      <c r="S133" s="136">
        <v>7.6297825999999998E-5</v>
      </c>
      <c r="T133" s="136">
        <v>1.0637500600000001E-4</v>
      </c>
      <c r="U133" s="136">
        <v>1.2141359600000002E-4</v>
      </c>
      <c r="V133" s="136">
        <v>9.8284858400000019E-4</v>
      </c>
      <c r="W133" s="136">
        <v>1.6573140000000002E-4</v>
      </c>
      <c r="X133" s="136">
        <v>8.1024240000000008E-8</v>
      </c>
      <c r="Y133" s="136">
        <v>4.4256422000000005E-8</v>
      </c>
      <c r="Z133" s="136">
        <v>3.9530008000000006E-8</v>
      </c>
      <c r="AA133" s="136">
        <v>4.2906018000000006E-8</v>
      </c>
      <c r="AB133" s="136">
        <v>2.0771668800000007E-7</v>
      </c>
      <c r="AC133" s="136">
        <v>9.2073000000000014E-4</v>
      </c>
      <c r="AD133" s="136">
        <v>2.5166620000000002E-3</v>
      </c>
      <c r="AE133" s="137"/>
      <c r="AF133" s="138" t="s">
        <v>385</v>
      </c>
      <c r="AG133" s="138" t="s">
        <v>385</v>
      </c>
      <c r="AH133" s="138" t="s">
        <v>385</v>
      </c>
      <c r="AI133" s="138" t="s">
        <v>385</v>
      </c>
      <c r="AJ133" s="138" t="s">
        <v>385</v>
      </c>
      <c r="AK133" s="138">
        <v>6138.2000000000007</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3.7307439396264117E-3</v>
      </c>
      <c r="F136" s="136">
        <v>8.5613088021489092E-2</v>
      </c>
      <c r="G136" s="136">
        <v>3.6917169134360207E-3</v>
      </c>
      <c r="H136" s="136">
        <v>1.065592631739289</v>
      </c>
      <c r="I136" s="136">
        <v>7.9655906939514508E-4</v>
      </c>
      <c r="J136" s="136">
        <v>7.9736858064453041E-4</v>
      </c>
      <c r="K136" s="136">
        <v>8.095112493853101E-4</v>
      </c>
      <c r="L136" s="136" t="s">
        <v>395</v>
      </c>
      <c r="M136" s="136">
        <v>1.8888116655921719E-3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334506.98735505022</v>
      </c>
      <c r="AL136" s="147" t="s">
        <v>445</v>
      </c>
    </row>
    <row r="137" spans="1:38" s="2" customFormat="1" ht="26.25" customHeight="1" thickBot="1" x14ac:dyDescent="0.25">
      <c r="A137" s="63" t="s">
        <v>260</v>
      </c>
      <c r="B137" s="63" t="s">
        <v>286</v>
      </c>
      <c r="C137" s="64" t="s">
        <v>287</v>
      </c>
      <c r="D137" s="65"/>
      <c r="E137" s="136">
        <v>2.6276546885861019E-3</v>
      </c>
      <c r="F137" s="136">
        <v>0.7819678088594233</v>
      </c>
      <c r="G137" s="136">
        <v>6.2787981468601968E-5</v>
      </c>
      <c r="H137" s="136">
        <v>3.0649238436159538E-3</v>
      </c>
      <c r="I137" s="136">
        <v>4.4170485022308964E-3</v>
      </c>
      <c r="J137" s="136">
        <v>4.4215373726599937E-3</v>
      </c>
      <c r="K137" s="136">
        <v>4.4888704290964396E-3</v>
      </c>
      <c r="L137" s="136" t="s">
        <v>395</v>
      </c>
      <c r="M137" s="136">
        <v>3.5294172912623753E-3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172705.38542552164</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0.13981202046514954</v>
      </c>
      <c r="J139" s="136">
        <v>0.13981202046514954</v>
      </c>
      <c r="K139" s="136">
        <v>0.13981202046514954</v>
      </c>
      <c r="L139" s="136" t="s">
        <v>395</v>
      </c>
      <c r="M139" s="136" t="s">
        <v>395</v>
      </c>
      <c r="N139" s="136">
        <v>4.0487383410614959E-4</v>
      </c>
      <c r="O139" s="136">
        <v>8.1701219448284117E-4</v>
      </c>
      <c r="P139" s="136">
        <v>8.1701219448284117E-4</v>
      </c>
      <c r="Q139" s="136">
        <v>1.2947253330552399E-3</v>
      </c>
      <c r="R139" s="136">
        <v>1.2364150811300747E-3</v>
      </c>
      <c r="S139" s="136">
        <v>2.8731485486163917E-3</v>
      </c>
      <c r="T139" s="136" t="s">
        <v>395</v>
      </c>
      <c r="U139" s="136" t="s">
        <v>395</v>
      </c>
      <c r="V139" s="136" t="s">
        <v>395</v>
      </c>
      <c r="W139" s="136">
        <v>1.4181491239836528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2318.5490196078463</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120.34809101988834</v>
      </c>
      <c r="F141" s="19">
        <f t="shared" ref="F141:AJ141" si="0">SUM(F14:F140)</f>
        <v>236.47331948809176</v>
      </c>
      <c r="G141" s="19">
        <f t="shared" si="0"/>
        <v>135.16043178969747</v>
      </c>
      <c r="H141" s="19">
        <f t="shared" si="0"/>
        <v>50.323171084067432</v>
      </c>
      <c r="I141" s="19">
        <f t="shared" si="0"/>
        <v>87.464748894452512</v>
      </c>
      <c r="J141" s="19">
        <f t="shared" si="0"/>
        <v>98.437052232243488</v>
      </c>
      <c r="K141" s="19">
        <f t="shared" si="0"/>
        <v>123.55779062593479</v>
      </c>
      <c r="L141" s="19">
        <f t="shared" si="0"/>
        <v>7.4992386650979128</v>
      </c>
      <c r="M141" s="19">
        <f t="shared" si="0"/>
        <v>952.60328635151086</v>
      </c>
      <c r="N141" s="19">
        <f t="shared" si="0"/>
        <v>53.534871846981808</v>
      </c>
      <c r="O141" s="19">
        <f t="shared" si="0"/>
        <v>1.5462907513140005</v>
      </c>
      <c r="P141" s="19">
        <f t="shared" si="0"/>
        <v>1.7822755816757925</v>
      </c>
      <c r="Q141" s="19">
        <f t="shared" si="0"/>
        <v>3.1072641413387645</v>
      </c>
      <c r="R141" s="19">
        <f t="shared" si="0"/>
        <v>5.7459262586199813</v>
      </c>
      <c r="S141" s="19">
        <f t="shared" si="0"/>
        <v>11.025624656689631</v>
      </c>
      <c r="T141" s="19">
        <f t="shared" si="0"/>
        <v>6.4331823084217987</v>
      </c>
      <c r="U141" s="19">
        <f t="shared" si="0"/>
        <v>4.7141791236152573</v>
      </c>
      <c r="V141" s="19">
        <f t="shared" si="0"/>
        <v>29.414432486332863</v>
      </c>
      <c r="W141" s="19">
        <f t="shared" si="0"/>
        <v>769.96092386412556</v>
      </c>
      <c r="X141" s="19">
        <f t="shared" si="0"/>
        <v>13.469477308045201</v>
      </c>
      <c r="Y141" s="19">
        <f t="shared" si="0"/>
        <v>10.154168804158086</v>
      </c>
      <c r="Z141" s="19">
        <f t="shared" si="0"/>
        <v>6.2041499411930081</v>
      </c>
      <c r="AA141" s="19">
        <f t="shared" si="0"/>
        <v>6.8017413742819146</v>
      </c>
      <c r="AB141" s="19">
        <f t="shared" si="0"/>
        <v>48.641702558485918</v>
      </c>
      <c r="AC141" s="19">
        <f t="shared" si="0"/>
        <v>11.065427667008999</v>
      </c>
      <c r="AD141" s="19">
        <f t="shared" si="0"/>
        <v>23.84000790597192</v>
      </c>
      <c r="AE141" s="55"/>
      <c r="AF141" s="19">
        <f t="shared" si="0"/>
        <v>99347.561121437553</v>
      </c>
      <c r="AG141" s="19">
        <f t="shared" si="0"/>
        <v>217542.83192069927</v>
      </c>
      <c r="AH141" s="19">
        <f t="shared" si="0"/>
        <v>220987.60562803634</v>
      </c>
      <c r="AI141" s="19">
        <f t="shared" si="0"/>
        <v>18108.068648864504</v>
      </c>
      <c r="AJ141" s="19">
        <f t="shared" si="0"/>
        <v>190.35380611354577</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120.34809101988834</v>
      </c>
      <c r="F152" s="13">
        <f t="shared" ref="F152:AD152" si="1">SUM(F$141, F$151, IF(AND(ISNUMBER(SEARCH($B$4,"AT|BE|CH|GB|IE|LT|LU|NL")),SUM(F$143:F$149)&gt;0),SUM(F$143:F$149)-SUM(F$27:F$33),0))</f>
        <v>236.47331948809176</v>
      </c>
      <c r="G152" s="13">
        <f t="shared" si="1"/>
        <v>135.16043178969747</v>
      </c>
      <c r="H152" s="13">
        <f t="shared" si="1"/>
        <v>50.323171084067432</v>
      </c>
      <c r="I152" s="13">
        <f t="shared" si="1"/>
        <v>87.464748894452512</v>
      </c>
      <c r="J152" s="13">
        <f t="shared" si="1"/>
        <v>98.437052232243488</v>
      </c>
      <c r="K152" s="13">
        <f t="shared" si="1"/>
        <v>123.55779062593479</v>
      </c>
      <c r="L152" s="13">
        <f t="shared" si="1"/>
        <v>7.4992386650979128</v>
      </c>
      <c r="M152" s="13">
        <f t="shared" si="1"/>
        <v>952.60328635151086</v>
      </c>
      <c r="N152" s="13">
        <f t="shared" si="1"/>
        <v>53.534871846981808</v>
      </c>
      <c r="O152" s="13">
        <f t="shared" si="1"/>
        <v>1.5462907513140005</v>
      </c>
      <c r="P152" s="13">
        <f t="shared" si="1"/>
        <v>1.7822755816757925</v>
      </c>
      <c r="Q152" s="13">
        <f t="shared" si="1"/>
        <v>3.1072641413387645</v>
      </c>
      <c r="R152" s="13">
        <f t="shared" si="1"/>
        <v>5.7459262586199813</v>
      </c>
      <c r="S152" s="13">
        <f t="shared" si="1"/>
        <v>11.025624656689631</v>
      </c>
      <c r="T152" s="13">
        <f t="shared" si="1"/>
        <v>6.4331823084217987</v>
      </c>
      <c r="U152" s="13">
        <f t="shared" si="1"/>
        <v>4.7141791236152573</v>
      </c>
      <c r="V152" s="13">
        <f t="shared" si="1"/>
        <v>29.414432486332863</v>
      </c>
      <c r="W152" s="13">
        <f t="shared" si="1"/>
        <v>769.96092386412556</v>
      </c>
      <c r="X152" s="13">
        <f t="shared" si="1"/>
        <v>13.469477308045201</v>
      </c>
      <c r="Y152" s="13">
        <f t="shared" si="1"/>
        <v>10.154168804158086</v>
      </c>
      <c r="Z152" s="13">
        <f t="shared" si="1"/>
        <v>6.2041499411930081</v>
      </c>
      <c r="AA152" s="13">
        <f t="shared" si="1"/>
        <v>6.8017413742819146</v>
      </c>
      <c r="AB152" s="13">
        <f t="shared" si="1"/>
        <v>48.641702558485918</v>
      </c>
      <c r="AC152" s="13">
        <f t="shared" si="1"/>
        <v>11.065427667008999</v>
      </c>
      <c r="AD152" s="13">
        <f t="shared" si="1"/>
        <v>23.84000790597192</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120.34809101988834</v>
      </c>
      <c r="F154" s="13">
        <f>SUM(F$141, F$153, -1 * IF(OR($B$6=2005,$B$6&gt;=2020),SUM(F$99:F$122),0), IF(AND(ISNUMBER(SEARCH($B$4,"AT|BE|CH|GB|IE|LT|LU|NL")),SUM(F$143:F$149)&gt;0),SUM(F$143:F$149)-SUM(F$27:F$33),0))</f>
        <v>236.47331948809176</v>
      </c>
      <c r="G154" s="13">
        <f>SUM(G$141, G$153, IF(AND(ISNUMBER(SEARCH($B$4,"AT|BE|CH|GB|IE|LT|LU|NL")),SUM(G$143:G$149)&gt;0),SUM(G$143:G$149)-SUM(G$27:G$33),0))</f>
        <v>135.16043178969747</v>
      </c>
      <c r="H154" s="13">
        <f>SUM(H$141, H$153, IF(AND(ISNUMBER(SEARCH($B$4,"AT|BE|CH|GB|IE|LT|LU|NL")),SUM(H$143:H$149)&gt;0),SUM(H$143:H$149)-SUM(H$27:H$33),0))</f>
        <v>50.323171084067432</v>
      </c>
      <c r="I154" s="13">
        <f t="shared" ref="I154:AD154" si="2">SUM(I$141, I$153, IF(AND(ISNUMBER(SEARCH($B$4,"AT|BE|CH|GB|IE|LT|LU|NL")),SUM(I$143:I$149)&gt;0),SUM(I$143:I$149)-SUM(I$27:I$33),0))</f>
        <v>87.464748894452512</v>
      </c>
      <c r="J154" s="13">
        <f t="shared" si="2"/>
        <v>98.437052232243488</v>
      </c>
      <c r="K154" s="13">
        <f t="shared" si="2"/>
        <v>123.55779062593479</v>
      </c>
      <c r="L154" s="13">
        <f t="shared" si="2"/>
        <v>7.4992386650979128</v>
      </c>
      <c r="M154" s="13">
        <f t="shared" si="2"/>
        <v>952.60328635151086</v>
      </c>
      <c r="N154" s="13">
        <f t="shared" si="2"/>
        <v>53.534871846981808</v>
      </c>
      <c r="O154" s="13">
        <f t="shared" si="2"/>
        <v>1.5462907513140005</v>
      </c>
      <c r="P154" s="13">
        <f t="shared" si="2"/>
        <v>1.7822755816757925</v>
      </c>
      <c r="Q154" s="13">
        <f t="shared" si="2"/>
        <v>3.1072641413387645</v>
      </c>
      <c r="R154" s="13">
        <f t="shared" si="2"/>
        <v>5.7459262586199813</v>
      </c>
      <c r="S154" s="13">
        <f t="shared" si="2"/>
        <v>11.025624656689631</v>
      </c>
      <c r="T154" s="13">
        <f t="shared" si="2"/>
        <v>6.4331823084217987</v>
      </c>
      <c r="U154" s="13">
        <f t="shared" si="2"/>
        <v>4.7141791236152573</v>
      </c>
      <c r="V154" s="13">
        <f t="shared" si="2"/>
        <v>29.414432486332863</v>
      </c>
      <c r="W154" s="13">
        <f t="shared" si="2"/>
        <v>769.96092386412556</v>
      </c>
      <c r="X154" s="13">
        <f t="shared" si="2"/>
        <v>13.469477308045201</v>
      </c>
      <c r="Y154" s="13">
        <f t="shared" si="2"/>
        <v>10.154168804158086</v>
      </c>
      <c r="Z154" s="13">
        <f t="shared" si="2"/>
        <v>6.2041499411930081</v>
      </c>
      <c r="AA154" s="13">
        <f t="shared" si="2"/>
        <v>6.8017413742819146</v>
      </c>
      <c r="AB154" s="13">
        <f t="shared" si="2"/>
        <v>48.641702558485918</v>
      </c>
      <c r="AC154" s="13">
        <f t="shared" si="2"/>
        <v>11.065427667008999</v>
      </c>
      <c r="AD154" s="13">
        <f t="shared" si="2"/>
        <v>23.84000790597192</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0.60548546906118439</v>
      </c>
      <c r="F157" s="22">
        <v>2.1205013631483047E-3</v>
      </c>
      <c r="G157" s="22">
        <v>0.15971752091798105</v>
      </c>
      <c r="H157" s="22" t="s">
        <v>395</v>
      </c>
      <c r="I157" s="22">
        <v>7.4769167978312543E-3</v>
      </c>
      <c r="J157" s="22">
        <v>7.4769167978312543E-3</v>
      </c>
      <c r="K157" s="22">
        <v>7.4769167978312543E-3</v>
      </c>
      <c r="L157" s="22">
        <v>3.5889200629590015E-3</v>
      </c>
      <c r="M157" s="22">
        <v>0.19933778017857376</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740.95437756107208</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0.22837701596086704</v>
      </c>
      <c r="F158" s="22">
        <v>7.4054812745485814E-4</v>
      </c>
      <c r="G158" s="22">
        <v>5.2031690047886069E-2</v>
      </c>
      <c r="H158" s="22" t="s">
        <v>395</v>
      </c>
      <c r="I158" s="22">
        <v>1.8324375587950516E-3</v>
      </c>
      <c r="J158" s="22">
        <v>1.8324375587950516E-3</v>
      </c>
      <c r="K158" s="22">
        <v>1.8324375587950516E-3</v>
      </c>
      <c r="L158" s="22">
        <v>8.7957002822162467E-4</v>
      </c>
      <c r="M158" s="22">
        <v>7.4611155460204345E-2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34.106564939964429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0.23314380175416743</v>
      </c>
      <c r="F163" s="23">
        <v>0.104</v>
      </c>
      <c r="G163" s="23">
        <v>7.9039999999999996E-3</v>
      </c>
      <c r="H163" s="23">
        <v>8.9440000000000006E-3</v>
      </c>
      <c r="I163" s="23">
        <v>0.98627643466560644</v>
      </c>
      <c r="J163" s="23">
        <v>1.2054489757024078</v>
      </c>
      <c r="K163" s="23">
        <v>1.8629665988128119</v>
      </c>
      <c r="L163" s="23">
        <v>8.8764879119904577E-2</v>
      </c>
      <c r="M163" s="23">
        <v>8.3154622625653047</v>
      </c>
      <c r="N163" s="23" t="s">
        <v>395</v>
      </c>
      <c r="O163" s="23" t="s">
        <v>395</v>
      </c>
      <c r="P163" s="23" t="s">
        <v>395</v>
      </c>
      <c r="Q163" s="23" t="s">
        <v>395</v>
      </c>
      <c r="R163" s="23" t="s">
        <v>395</v>
      </c>
      <c r="S163" s="23" t="s">
        <v>395</v>
      </c>
      <c r="T163" s="23" t="s">
        <v>395</v>
      </c>
      <c r="U163" s="23" t="s">
        <v>395</v>
      </c>
      <c r="V163" s="23" t="s">
        <v>395</v>
      </c>
      <c r="W163" s="23">
        <v>0.54793135259200354</v>
      </c>
      <c r="X163" s="23">
        <v>3.287588115552021E-2</v>
      </c>
      <c r="Y163" s="23">
        <v>4.3834508207360283E-2</v>
      </c>
      <c r="Z163" s="23">
        <v>1.8629665988128118E-2</v>
      </c>
      <c r="AA163" s="23">
        <v>1.2602421109616081E-2</v>
      </c>
      <c r="AB163" s="23">
        <v>0.1079424764606247</v>
      </c>
      <c r="AC163" s="23">
        <v>9.6435918056192622E-3</v>
      </c>
      <c r="AD163" s="23">
        <v>6.5751762311040421E-2</v>
      </c>
      <c r="AE163" s="58"/>
      <c r="AF163" s="23" t="s">
        <v>392</v>
      </c>
      <c r="AG163" s="23" t="s">
        <v>392</v>
      </c>
      <c r="AH163" s="23" t="s">
        <v>392</v>
      </c>
      <c r="AI163" s="23" t="s">
        <v>392</v>
      </c>
      <c r="AJ163" s="23" t="s">
        <v>392</v>
      </c>
      <c r="AK163" s="23">
        <v>109.58627051840071</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47" priority="23" stopIfTrue="1" operator="equal">
      <formula>"NO"</formula>
    </cfRule>
    <cfRule type="cellIs" dxfId="46" priority="24" stopIfTrue="1" operator="equal">
      <formula>"NA"</formula>
    </cfRule>
    <cfRule type="cellIs" dxfId="45" priority="25" stopIfTrue="1" operator="equal">
      <formula>"IE"</formula>
    </cfRule>
    <cfRule type="cellIs" dxfId="44" priority="26" stopIfTrue="1" operator="equal">
      <formula>"NE"</formula>
    </cfRule>
  </conditionalFormatting>
  <conditionalFormatting sqref="AL37:AL38">
    <cfRule type="cellIs" dxfId="43" priority="17" stopIfTrue="1" operator="equal">
      <formula>"NO"</formula>
    </cfRule>
    <cfRule type="cellIs" dxfId="42" priority="18" stopIfTrue="1" operator="equal">
      <formula>"NA"</formula>
    </cfRule>
    <cfRule type="cellIs" dxfId="41" priority="19" stopIfTrue="1" operator="equal">
      <formula>"IE"</formula>
    </cfRule>
    <cfRule type="cellIs" dxfId="40" priority="20" stopIfTrue="1" operator="equal">
      <formula>"NE"</formula>
    </cfRule>
  </conditionalFormatting>
  <conditionalFormatting sqref="E14:AK89 E91:AK140">
    <cfRule type="cellIs" dxfId="39" priority="13" stopIfTrue="1" operator="equal">
      <formula>"NO"</formula>
    </cfRule>
    <cfRule type="cellIs" dxfId="38" priority="14" stopIfTrue="1" operator="equal">
      <formula>"NA"</formula>
    </cfRule>
    <cfRule type="cellIs" dxfId="37" priority="15" stopIfTrue="1" operator="equal">
      <formula>"IE"</formula>
    </cfRule>
    <cfRule type="cellIs" dxfId="36" priority="16" stopIfTrue="1" operator="equal">
      <formula>"NE"</formula>
    </cfRule>
  </conditionalFormatting>
  <conditionalFormatting sqref="E157:AD164 E143:AD149 E14:AD89 E91:AD141">
    <cfRule type="cellIs" dxfId="35" priority="12" operator="equal">
      <formula>0</formula>
    </cfRule>
  </conditionalFormatting>
  <conditionalFormatting sqref="AF14:AK89 AF91:AK140">
    <cfRule type="cellIs" dxfId="34" priority="11" operator="equal">
      <formula>0</formula>
    </cfRule>
  </conditionalFormatting>
  <conditionalFormatting sqref="E157:AD164 AF157:AK164 E143:AD149 AF143:AK149">
    <cfRule type="cellIs" dxfId="33" priority="10" operator="equal">
      <formula>0</formula>
    </cfRule>
  </conditionalFormatting>
  <conditionalFormatting sqref="AF37:AK38">
    <cfRule type="cellIs" dxfId="32" priority="9" operator="equal">
      <formula>0</formula>
    </cfRule>
  </conditionalFormatting>
  <conditionalFormatting sqref="E90:AL90">
    <cfRule type="cellIs" dxfId="31" priority="5" stopIfTrue="1" operator="equal">
      <formula>"NO"</formula>
    </cfRule>
    <cfRule type="cellIs" dxfId="30" priority="6" stopIfTrue="1" operator="equal">
      <formula>"NA"</formula>
    </cfRule>
    <cfRule type="cellIs" dxfId="29" priority="7" stopIfTrue="1" operator="equal">
      <formula>"IE"</formula>
    </cfRule>
    <cfRule type="cellIs" dxfId="28" priority="8" stopIfTrue="1" operator="equal">
      <formula>"NE"</formula>
    </cfRule>
  </conditionalFormatting>
  <conditionalFormatting sqref="E90:AD90">
    <cfRule type="cellIs" dxfId="27" priority="4" operator="equal">
      <formula>0</formula>
    </cfRule>
  </conditionalFormatting>
  <conditionalFormatting sqref="AF90:AK90">
    <cfRule type="cellIs" dxfId="26" priority="3" operator="equal">
      <formula>0</formula>
    </cfRule>
  </conditionalFormatting>
  <conditionalFormatting sqref="AL90">
    <cfRule type="cellIs" dxfId="25" priority="2" operator="equal">
      <formula>0</formula>
    </cfRule>
  </conditionalFormatting>
  <conditionalFormatting sqref="AF90:AL90">
    <cfRule type="cellIs" dxfId="24" priority="1" operator="equal">
      <formula>0</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8"/>
  <dimension ref="A1:AL170"/>
  <sheetViews>
    <sheetView zoomScale="112" zoomScaleNormal="112"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5" width="8.5703125" style="5" hidden="1" customWidth="1"/>
    <col min="6" max="6" width="9.28515625" style="5" hidden="1" customWidth="1"/>
    <col min="7" max="7" width="8.5703125" style="5" hidden="1" customWidth="1"/>
    <col min="8" max="14" width="8.5703125" style="5" customWidth="1"/>
    <col min="15" max="15" width="9.28515625" style="5" customWidth="1"/>
    <col min="16" max="24" width="8.5703125" style="5" customWidth="1"/>
    <col min="25" max="25" width="8.85546875" style="5" customWidth="1"/>
    <col min="26" max="30" width="8.5703125" style="5" customWidth="1"/>
    <col min="31" max="31" width="2.140625" style="5" customWidth="1"/>
    <col min="32" max="32" width="10.28515625" style="5" customWidth="1"/>
    <col min="33" max="33" width="9.5703125" style="5" customWidth="1"/>
    <col min="34" max="34" width="9.140625" style="5" customWidth="1"/>
    <col min="35" max="36" width="8.5703125" style="5" customWidth="1"/>
    <col min="37" max="37" width="13.1406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1990</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20.865193178698533</v>
      </c>
      <c r="F14" s="136">
        <v>0.16992529450326499</v>
      </c>
      <c r="G14" s="136">
        <v>60.657186902175425</v>
      </c>
      <c r="H14" s="136" t="s">
        <v>392</v>
      </c>
      <c r="I14" s="136">
        <v>5.0981259259345322</v>
      </c>
      <c r="J14" s="136">
        <v>6.1196416141235757</v>
      </c>
      <c r="K14" s="136">
        <v>8.1174701334752797</v>
      </c>
      <c r="L14" s="136">
        <v>0.14575156094382696</v>
      </c>
      <c r="M14" s="136">
        <v>2.661615034080798</v>
      </c>
      <c r="N14" s="136">
        <v>20.228309672240727</v>
      </c>
      <c r="O14" s="136">
        <v>0.80511058109070799</v>
      </c>
      <c r="P14" s="136">
        <v>0.7981552541777841</v>
      </c>
      <c r="Q14" s="136">
        <v>1.8694305869723178</v>
      </c>
      <c r="R14" s="136">
        <v>0.97554906455626544</v>
      </c>
      <c r="S14" s="136">
        <v>0.72003775728111019</v>
      </c>
      <c r="T14" s="136">
        <v>3.7651554477481954</v>
      </c>
      <c r="U14" s="136">
        <v>4.59971895034968</v>
      </c>
      <c r="V14" s="136">
        <v>6.4919974454829479</v>
      </c>
      <c r="W14" s="136">
        <v>629.99855959707588</v>
      </c>
      <c r="X14" s="136">
        <v>9.0146641796269231E-4</v>
      </c>
      <c r="Y14" s="136">
        <v>5.6141248905297071E-3</v>
      </c>
      <c r="Z14" s="136">
        <v>4.5185066410836994E-3</v>
      </c>
      <c r="AA14" s="136">
        <v>3.6999254638363997E-4</v>
      </c>
      <c r="AB14" s="136">
        <v>1.1404090495959737E-2</v>
      </c>
      <c r="AC14" s="136">
        <v>1.2586003863443878</v>
      </c>
      <c r="AD14" s="136">
        <v>0.95235688928696238</v>
      </c>
      <c r="AE14" s="137"/>
      <c r="AF14" s="138">
        <v>386.36906801929513</v>
      </c>
      <c r="AG14" s="138">
        <v>67039.834612929772</v>
      </c>
      <c r="AH14" s="138">
        <v>36381.464072596733</v>
      </c>
      <c r="AI14" s="138" t="s">
        <v>392</v>
      </c>
      <c r="AJ14" s="138" t="s">
        <v>392</v>
      </c>
      <c r="AK14" s="138" t="s">
        <v>385</v>
      </c>
      <c r="AL14" s="147" t="s">
        <v>397</v>
      </c>
    </row>
    <row r="15" spans="1:38" s="1" customFormat="1" ht="26.25" customHeight="1" thickBot="1" x14ac:dyDescent="0.25">
      <c r="A15" s="63" t="s">
        <v>53</v>
      </c>
      <c r="B15" s="63" t="s">
        <v>54</v>
      </c>
      <c r="C15" s="64" t="s">
        <v>55</v>
      </c>
      <c r="D15" s="65"/>
      <c r="E15" s="136">
        <v>3.7968389421558313</v>
      </c>
      <c r="F15" s="136">
        <v>1.992757415936619</v>
      </c>
      <c r="G15" s="136">
        <v>11.235761770700357</v>
      </c>
      <c r="H15" s="136">
        <v>2.3128262439762657E-2</v>
      </c>
      <c r="I15" s="136">
        <v>0.23056707679091451</v>
      </c>
      <c r="J15" s="136">
        <v>0.25182423178832747</v>
      </c>
      <c r="K15" s="136">
        <v>0.25288708883367117</v>
      </c>
      <c r="L15" s="136">
        <v>4.2424342129528267E-2</v>
      </c>
      <c r="M15" s="136">
        <v>0.49629756045749085</v>
      </c>
      <c r="N15" s="136">
        <v>1.6904429881651705E-2</v>
      </c>
      <c r="O15" s="136">
        <v>1.3003407601270543E-3</v>
      </c>
      <c r="P15" s="136">
        <v>7.2819082567115024E-4</v>
      </c>
      <c r="Q15" s="136">
        <v>2.0805452162032866E-4</v>
      </c>
      <c r="R15" s="136" t="s">
        <v>394</v>
      </c>
      <c r="S15" s="136" t="s">
        <v>394</v>
      </c>
      <c r="T15" s="136">
        <v>1.8204770641778759E-3</v>
      </c>
      <c r="U15" s="136" t="s">
        <v>394</v>
      </c>
      <c r="V15" s="136" t="s">
        <v>394</v>
      </c>
      <c r="W15" s="136">
        <v>4.5511926604446886</v>
      </c>
      <c r="X15" s="136" t="s">
        <v>395</v>
      </c>
      <c r="Y15" s="136" t="s">
        <v>395</v>
      </c>
      <c r="Z15" s="136" t="s">
        <v>395</v>
      </c>
      <c r="AA15" s="136" t="s">
        <v>395</v>
      </c>
      <c r="AB15" s="136">
        <v>0.26006815202541084</v>
      </c>
      <c r="AC15" s="136">
        <v>2.6006815202541084E-2</v>
      </c>
      <c r="AD15" s="136" t="s">
        <v>385</v>
      </c>
      <c r="AE15" s="137"/>
      <c r="AF15" s="138">
        <v>29694.167297576325</v>
      </c>
      <c r="AG15" s="138">
        <v>1069.0645266918366</v>
      </c>
      <c r="AH15" s="138">
        <v>10467.166616614086</v>
      </c>
      <c r="AI15" s="138" t="s">
        <v>392</v>
      </c>
      <c r="AJ15" s="138" t="s">
        <v>392</v>
      </c>
      <c r="AK15" s="138">
        <v>13.00340760127054</v>
      </c>
      <c r="AL15" s="147" t="s">
        <v>398</v>
      </c>
    </row>
    <row r="16" spans="1:38" s="1" customFormat="1" ht="26.25" customHeight="1" thickBot="1" x14ac:dyDescent="0.25">
      <c r="A16" s="63" t="s">
        <v>53</v>
      </c>
      <c r="B16" s="63" t="s">
        <v>56</v>
      </c>
      <c r="C16" s="64" t="s">
        <v>57</v>
      </c>
      <c r="D16" s="65"/>
      <c r="E16" s="136">
        <v>0.43071311425088016</v>
      </c>
      <c r="F16" s="136">
        <v>1.2509676017200333</v>
      </c>
      <c r="G16" s="136">
        <v>0.69006275094557157</v>
      </c>
      <c r="H16" s="136">
        <v>8.869618554475632E-2</v>
      </c>
      <c r="I16" s="136">
        <v>0.42641054711885013</v>
      </c>
      <c r="J16" s="136">
        <v>0.71764064840600295</v>
      </c>
      <c r="K16" s="136">
        <v>1.0772784065729404</v>
      </c>
      <c r="L16" s="136">
        <v>0.20467706261704804</v>
      </c>
      <c r="M16" s="136">
        <v>12.280379945349713</v>
      </c>
      <c r="N16" s="136">
        <v>4.96968164385853E-3</v>
      </c>
      <c r="O16" s="136">
        <v>2.2589462017538772E-4</v>
      </c>
      <c r="P16" s="136" t="s">
        <v>385</v>
      </c>
      <c r="Q16" s="136">
        <v>3.6143139228062035E-3</v>
      </c>
      <c r="R16" s="136">
        <v>8.132206326313958E-3</v>
      </c>
      <c r="S16" s="136">
        <v>3.840208542981591E-3</v>
      </c>
      <c r="T16" s="136">
        <v>2.0330515815784895E-3</v>
      </c>
      <c r="U16" s="136">
        <v>4.066103163156979E-3</v>
      </c>
      <c r="V16" s="136">
        <v>1.7167991133329466E-2</v>
      </c>
      <c r="W16" s="136">
        <v>1.6671022968943612</v>
      </c>
      <c r="X16" s="136">
        <v>1.8523358854381791E-2</v>
      </c>
      <c r="Y16" s="136">
        <v>2.2589462017538772E-4</v>
      </c>
      <c r="Z16" s="136">
        <v>6.7768386052616313E-5</v>
      </c>
      <c r="AA16" s="136">
        <v>4.5178924035077546E-5</v>
      </c>
      <c r="AB16" s="136">
        <v>1.8862200784644869E-2</v>
      </c>
      <c r="AC16" s="136" t="s">
        <v>385</v>
      </c>
      <c r="AD16" s="136" t="s">
        <v>385</v>
      </c>
      <c r="AE16" s="137"/>
      <c r="AF16" s="138" t="s">
        <v>392</v>
      </c>
      <c r="AG16" s="138">
        <v>7109.2962876205856</v>
      </c>
      <c r="AH16" s="138" t="s">
        <v>392</v>
      </c>
      <c r="AI16" s="138" t="s">
        <v>392</v>
      </c>
      <c r="AJ16" s="138" t="s">
        <v>392</v>
      </c>
      <c r="AK16" s="138">
        <v>2258.9462017538772</v>
      </c>
      <c r="AL16" s="147" t="s">
        <v>399</v>
      </c>
    </row>
    <row r="17" spans="1:38" s="2" customFormat="1" ht="26.25" customHeight="1" thickBot="1" x14ac:dyDescent="0.25">
      <c r="A17" s="63" t="s">
        <v>53</v>
      </c>
      <c r="B17" s="63" t="s">
        <v>58</v>
      </c>
      <c r="C17" s="64" t="s">
        <v>59</v>
      </c>
      <c r="D17" s="65"/>
      <c r="E17" s="136">
        <v>5.1281976648885346</v>
      </c>
      <c r="F17" s="136">
        <v>3.6226411353890299E-2</v>
      </c>
      <c r="G17" s="136">
        <v>4.3831833115866621</v>
      </c>
      <c r="H17" s="136" t="s">
        <v>392</v>
      </c>
      <c r="I17" s="136">
        <v>3.6566422434548054</v>
      </c>
      <c r="J17" s="136">
        <v>3.9214104608685623</v>
      </c>
      <c r="K17" s="136">
        <v>4.538576921818767</v>
      </c>
      <c r="L17" s="136">
        <v>0.23361836280474862</v>
      </c>
      <c r="M17" s="136">
        <v>0.42022404476131303</v>
      </c>
      <c r="N17" s="136">
        <v>3.2529960429933648E-2</v>
      </c>
      <c r="O17" s="136">
        <v>8.5233351866480875E-3</v>
      </c>
      <c r="P17" s="136">
        <v>1.9003680358955444E-2</v>
      </c>
      <c r="Q17" s="136">
        <v>9.2125759591092891E-3</v>
      </c>
      <c r="R17" s="136">
        <v>4.9406050402754566E-2</v>
      </c>
      <c r="S17" s="136">
        <v>8.5844313295786179E-2</v>
      </c>
      <c r="T17" s="136">
        <v>5.7100300151774488E-2</v>
      </c>
      <c r="U17" s="136">
        <v>0.2350146556547936</v>
      </c>
      <c r="V17" s="136">
        <v>0.19750486171904585</v>
      </c>
      <c r="W17" s="136">
        <v>2.8843925918966291E-2</v>
      </c>
      <c r="X17" s="136">
        <v>5.8896369699092764E-5</v>
      </c>
      <c r="Y17" s="136">
        <v>1.0376436876419789E-4</v>
      </c>
      <c r="Z17" s="136">
        <v>8.6532063708298759E-5</v>
      </c>
      <c r="AA17" s="136">
        <v>6.561938166960263E-5</v>
      </c>
      <c r="AB17" s="136">
        <v>3.1481218384119203E-4</v>
      </c>
      <c r="AC17" s="136">
        <v>6.8945938590585315E-2</v>
      </c>
      <c r="AD17" s="136">
        <v>4.5316116232909723E-3</v>
      </c>
      <c r="AE17" s="137"/>
      <c r="AF17" s="138">
        <v>5.9287650730079262</v>
      </c>
      <c r="AG17" s="138">
        <v>18622.597128168527</v>
      </c>
      <c r="AH17" s="138">
        <v>1451.9602924065666</v>
      </c>
      <c r="AI17" s="138" t="s">
        <v>392</v>
      </c>
      <c r="AJ17" s="138" t="s">
        <v>392</v>
      </c>
      <c r="AK17" s="138" t="s">
        <v>385</v>
      </c>
      <c r="AL17" s="147" t="s">
        <v>49</v>
      </c>
    </row>
    <row r="18" spans="1:38" s="2" customFormat="1" ht="26.25" customHeight="1" thickBot="1" x14ac:dyDescent="0.25">
      <c r="A18" s="63" t="s">
        <v>53</v>
      </c>
      <c r="B18" s="63" t="s">
        <v>60</v>
      </c>
      <c r="C18" s="64" t="s">
        <v>61</v>
      </c>
      <c r="D18" s="65"/>
      <c r="E18" s="136">
        <v>3.9590733364496767E-3</v>
      </c>
      <c r="F18" s="136">
        <v>7.4029915265467005E-5</v>
      </c>
      <c r="G18" s="136">
        <v>1.5763159870056334E-4</v>
      </c>
      <c r="H18" s="136" t="s">
        <v>392</v>
      </c>
      <c r="I18" s="136">
        <v>2.1939664063535871E-4</v>
      </c>
      <c r="J18" s="136">
        <v>2.3781222329218298E-4</v>
      </c>
      <c r="K18" s="136">
        <v>2.8033943849073211E-4</v>
      </c>
      <c r="L18" s="136">
        <v>8.7758656254143484E-6</v>
      </c>
      <c r="M18" s="136">
        <v>1.392975228225003E-3</v>
      </c>
      <c r="N18" s="136">
        <v>9.0496441520947157E-7</v>
      </c>
      <c r="O18" s="136">
        <v>7.4042543062593134E-8</v>
      </c>
      <c r="P18" s="136">
        <v>4.442552583755588E-5</v>
      </c>
      <c r="Q18" s="136">
        <v>8.2269492291770152E-6</v>
      </c>
      <c r="R18" s="136">
        <v>1.069503399793012E-6</v>
      </c>
      <c r="S18" s="136">
        <v>2.1390067995860238E-7</v>
      </c>
      <c r="T18" s="136">
        <v>1.069503399793012E-6</v>
      </c>
      <c r="U18" s="136">
        <v>4.7716305529226688E-6</v>
      </c>
      <c r="V18" s="136">
        <v>6.0056729372992208E-5</v>
      </c>
      <c r="W18" s="136">
        <v>4.2780135991720476E-5</v>
      </c>
      <c r="X18" s="136">
        <v>5.9234034450074503E-5</v>
      </c>
      <c r="Y18" s="136">
        <v>2.3858152764613344E-4</v>
      </c>
      <c r="Z18" s="136">
        <v>9.0496441520947172E-5</v>
      </c>
      <c r="AA18" s="136">
        <v>8.8851051675111761E-5</v>
      </c>
      <c r="AB18" s="136">
        <v>4.7716305529226693E-4</v>
      </c>
      <c r="AC18" s="136" t="s">
        <v>395</v>
      </c>
      <c r="AD18" s="136" t="s">
        <v>395</v>
      </c>
      <c r="AE18" s="137"/>
      <c r="AF18" s="138" t="s">
        <v>392</v>
      </c>
      <c r="AG18" s="138" t="s">
        <v>392</v>
      </c>
      <c r="AH18" s="138">
        <v>82.269492291770149</v>
      </c>
      <c r="AI18" s="138" t="s">
        <v>392</v>
      </c>
      <c r="AJ18" s="138" t="s">
        <v>392</v>
      </c>
      <c r="AK18" s="138" t="s">
        <v>385</v>
      </c>
      <c r="AL18" s="147" t="s">
        <v>49</v>
      </c>
    </row>
    <row r="19" spans="1:38" s="2" customFormat="1" ht="26.25" customHeight="1" thickBot="1" x14ac:dyDescent="0.25">
      <c r="A19" s="63" t="s">
        <v>53</v>
      </c>
      <c r="B19" s="63" t="s">
        <v>62</v>
      </c>
      <c r="C19" s="64" t="s">
        <v>63</v>
      </c>
      <c r="D19" s="65"/>
      <c r="E19" s="136">
        <v>0.72082179301781524</v>
      </c>
      <c r="F19" s="136">
        <v>3.7522061499795617E-2</v>
      </c>
      <c r="G19" s="136">
        <v>0.4394124711523158</v>
      </c>
      <c r="H19" s="136" t="s">
        <v>392</v>
      </c>
      <c r="I19" s="136">
        <v>3.1093731660668967E-2</v>
      </c>
      <c r="J19" s="136">
        <v>4.620623258526297E-2</v>
      </c>
      <c r="K19" s="136">
        <v>6.8707568095959973E-2</v>
      </c>
      <c r="L19" s="136">
        <v>2.298454320995293E-3</v>
      </c>
      <c r="M19" s="136">
        <v>0.18798521046394454</v>
      </c>
      <c r="N19" s="136">
        <v>0.62132571050136531</v>
      </c>
      <c r="O19" s="136">
        <v>9.079447982821922E-3</v>
      </c>
      <c r="P19" s="136">
        <v>4.0784032425778723E-2</v>
      </c>
      <c r="Q19" s="136">
        <v>1.9151163932466395E-2</v>
      </c>
      <c r="R19" s="136">
        <v>6.1640870847318223E-2</v>
      </c>
      <c r="S19" s="136">
        <v>7.9771345191035001E-2</v>
      </c>
      <c r="T19" s="136">
        <v>6.0494447787649522E-2</v>
      </c>
      <c r="U19" s="136">
        <v>8.7083091275877867E-3</v>
      </c>
      <c r="V19" s="136">
        <v>0.93107657464945215</v>
      </c>
      <c r="W19" s="136">
        <v>4.0019069421162179</v>
      </c>
      <c r="X19" s="136">
        <v>0.21375286497727378</v>
      </c>
      <c r="Y19" s="136">
        <v>0.29886071495803779</v>
      </c>
      <c r="Z19" s="136">
        <v>0.11745662590501912</v>
      </c>
      <c r="AA19" s="136">
        <v>9.3530334311555413E-2</v>
      </c>
      <c r="AB19" s="136">
        <v>0.89921652491622228</v>
      </c>
      <c r="AC19" s="136">
        <v>2.0382976241243529E-2</v>
      </c>
      <c r="AD19" s="136">
        <v>0.77360358067368273</v>
      </c>
      <c r="AE19" s="137"/>
      <c r="AF19" s="138">
        <v>522.61777271724065</v>
      </c>
      <c r="AG19" s="138">
        <v>4550.609298080487</v>
      </c>
      <c r="AH19" s="138">
        <v>7926.2239414190008</v>
      </c>
      <c r="AI19" s="138" t="s">
        <v>392</v>
      </c>
      <c r="AJ19" s="138" t="s">
        <v>392</v>
      </c>
      <c r="AK19" s="138">
        <v>8.7807992382168134</v>
      </c>
      <c r="AL19" s="147" t="s">
        <v>398</v>
      </c>
    </row>
    <row r="20" spans="1:38" s="2" customFormat="1" ht="26.25" customHeight="1" thickBot="1" x14ac:dyDescent="0.25">
      <c r="A20" s="63" t="s">
        <v>53</v>
      </c>
      <c r="B20" s="63" t="s">
        <v>64</v>
      </c>
      <c r="C20" s="64" t="s">
        <v>65</v>
      </c>
      <c r="D20" s="65"/>
      <c r="E20" s="136">
        <v>3.3047687602127418</v>
      </c>
      <c r="F20" s="136">
        <v>3.2128868914118522E-2</v>
      </c>
      <c r="G20" s="136">
        <v>12.610208629935668</v>
      </c>
      <c r="H20" s="136" t="s">
        <v>392</v>
      </c>
      <c r="I20" s="136">
        <v>0.19829196739538993</v>
      </c>
      <c r="J20" s="136">
        <v>0.2239711297045866</v>
      </c>
      <c r="K20" s="136">
        <v>0.29849937584801112</v>
      </c>
      <c r="L20" s="136">
        <v>4.0257343821333544E-2</v>
      </c>
      <c r="M20" s="136">
        <v>5.5380032257244043</v>
      </c>
      <c r="N20" s="136">
        <v>3.6064067191427331E-2</v>
      </c>
      <c r="O20" s="136">
        <v>4.1045248444918333E-3</v>
      </c>
      <c r="P20" s="136">
        <v>2.3109372967128689E-2</v>
      </c>
      <c r="Q20" s="136">
        <v>1.2683454347205405E-2</v>
      </c>
      <c r="R20" s="136">
        <v>4.3101460326374547E-2</v>
      </c>
      <c r="S20" s="136">
        <v>2.9597383144186692E-2</v>
      </c>
      <c r="T20" s="136">
        <v>0.13472828103397455</v>
      </c>
      <c r="U20" s="136">
        <v>0.21148462772914051</v>
      </c>
      <c r="V20" s="136">
        <v>0.13843142902490341</v>
      </c>
      <c r="W20" s="136">
        <v>0.10768503306560182</v>
      </c>
      <c r="X20" s="136">
        <v>4.1465310398864025E-4</v>
      </c>
      <c r="Y20" s="136">
        <v>1.2433812846155826E-3</v>
      </c>
      <c r="Z20" s="136">
        <v>5.9415210240311488E-4</v>
      </c>
      <c r="AA20" s="136">
        <v>3.0820362591034743E-4</v>
      </c>
      <c r="AB20" s="136">
        <v>2.5603901169176852E-3</v>
      </c>
      <c r="AC20" s="136">
        <v>8.2222955871261952E-2</v>
      </c>
      <c r="AD20" s="136">
        <v>2.4436413077489359E-2</v>
      </c>
      <c r="AE20" s="137"/>
      <c r="AF20" s="138">
        <v>427.0704825960687</v>
      </c>
      <c r="AG20" s="138">
        <v>6103.2208860183082</v>
      </c>
      <c r="AH20" s="138">
        <v>3755.8496407971479</v>
      </c>
      <c r="AI20" s="138">
        <v>8262.2637498469467</v>
      </c>
      <c r="AJ20" s="138" t="s">
        <v>392</v>
      </c>
      <c r="AK20" s="138" t="s">
        <v>385</v>
      </c>
      <c r="AL20" s="147" t="s">
        <v>49</v>
      </c>
    </row>
    <row r="21" spans="1:38" s="2" customFormat="1" ht="26.25" customHeight="1" thickBot="1" x14ac:dyDescent="0.25">
      <c r="A21" s="63" t="s">
        <v>53</v>
      </c>
      <c r="B21" s="63" t="s">
        <v>66</v>
      </c>
      <c r="C21" s="64" t="s">
        <v>67</v>
      </c>
      <c r="D21" s="65"/>
      <c r="E21" s="136">
        <v>0.77898609266035201</v>
      </c>
      <c r="F21" s="136">
        <v>5.1969112345452255E-2</v>
      </c>
      <c r="G21" s="136">
        <v>0.87314991861004743</v>
      </c>
      <c r="H21" s="136">
        <v>7.5037581087847582E-3</v>
      </c>
      <c r="I21" s="136">
        <v>6.5057328544832219E-2</v>
      </c>
      <c r="J21" s="136">
        <v>0.10385977557475148</v>
      </c>
      <c r="K21" s="136">
        <v>0.17338587989903376</v>
      </c>
      <c r="L21" s="136">
        <v>9.343919553353076E-3</v>
      </c>
      <c r="M21" s="136">
        <v>0.41999351265372153</v>
      </c>
      <c r="N21" s="136">
        <v>6.1050221035579846E-2</v>
      </c>
      <c r="O21" s="136">
        <v>1.2161939224547759E-3</v>
      </c>
      <c r="P21" s="136">
        <v>8.6194595154205824E-3</v>
      </c>
      <c r="Q21" s="136">
        <v>2.7401572103652664E-3</v>
      </c>
      <c r="R21" s="136">
        <v>6.9740764899968374E-3</v>
      </c>
      <c r="S21" s="136">
        <v>8.1606350471114964E-3</v>
      </c>
      <c r="T21" s="136">
        <v>6.0144777791127273E-3</v>
      </c>
      <c r="U21" s="136">
        <v>1.4127670678157603E-3</v>
      </c>
      <c r="V21" s="136">
        <v>0.12610935000128246</v>
      </c>
      <c r="W21" s="136">
        <v>9.9575126160238794E-2</v>
      </c>
      <c r="X21" s="136">
        <v>2.8294315468109871E-2</v>
      </c>
      <c r="Y21" s="136">
        <v>6.100457060285075E-2</v>
      </c>
      <c r="Z21" s="136">
        <v>2.1790015978405866E-2</v>
      </c>
      <c r="AA21" s="136">
        <v>1.9145996967762393E-2</v>
      </c>
      <c r="AB21" s="136">
        <v>0.13023489901712887</v>
      </c>
      <c r="AC21" s="136">
        <v>4.3102472037945955E-4</v>
      </c>
      <c r="AD21" s="136">
        <v>7.6226990300213113E-2</v>
      </c>
      <c r="AE21" s="137"/>
      <c r="AF21" s="138">
        <v>486.57530159753276</v>
      </c>
      <c r="AG21" s="138">
        <v>448.3832586765476</v>
      </c>
      <c r="AH21" s="138">
        <v>9248.5116003822459</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5.673796424334407</v>
      </c>
      <c r="F22" s="136">
        <v>7.4113283695772664E-2</v>
      </c>
      <c r="G22" s="136">
        <v>0.65936710071820248</v>
      </c>
      <c r="H22" s="136" t="s">
        <v>392</v>
      </c>
      <c r="I22" s="136">
        <v>2.4500271492294515E-2</v>
      </c>
      <c r="J22" s="136">
        <v>3.4490044485433032E-2</v>
      </c>
      <c r="K22" s="136">
        <v>3.8622958958391282E-2</v>
      </c>
      <c r="L22" s="136">
        <v>1.9088827521305354E-3</v>
      </c>
      <c r="M22" s="136">
        <v>11.376578725830241</v>
      </c>
      <c r="N22" s="136">
        <v>0.27790350000000003</v>
      </c>
      <c r="O22" s="136">
        <v>2.2686000000000001E-2</v>
      </c>
      <c r="P22" s="136">
        <v>0.13895175000000001</v>
      </c>
      <c r="Q22" s="136">
        <v>7.5147375000000002E-2</v>
      </c>
      <c r="R22" s="136">
        <v>0.11626575000000001</v>
      </c>
      <c r="S22" s="136">
        <v>0.18347302499999998</v>
      </c>
      <c r="T22" s="136">
        <v>0.13895175000000001</v>
      </c>
      <c r="U22" s="136">
        <v>7.1744474999999988E-2</v>
      </c>
      <c r="V22" s="136">
        <v>1.202358</v>
      </c>
      <c r="W22" s="136">
        <v>1.1626574999999998E-2</v>
      </c>
      <c r="X22" s="136">
        <v>1.8432374999999998E-5</v>
      </c>
      <c r="Y22" s="136">
        <v>7.9400999999999983E-4</v>
      </c>
      <c r="Z22" s="136">
        <v>2.1835275000000001E-4</v>
      </c>
      <c r="AA22" s="136">
        <v>1.2193725000000001E-4</v>
      </c>
      <c r="AB22" s="136">
        <v>1.1527323750000001E-3</v>
      </c>
      <c r="AC22" s="136">
        <v>1.3044449999999999E-2</v>
      </c>
      <c r="AD22" s="136">
        <v>0.29208224999999999</v>
      </c>
      <c r="AE22" s="137"/>
      <c r="AF22" s="138">
        <v>582.02880204271946</v>
      </c>
      <c r="AG22" s="138">
        <v>6388.6099092814384</v>
      </c>
      <c r="AH22" s="138">
        <v>10817.04920102699</v>
      </c>
      <c r="AI22" s="138">
        <v>95.989571999999995</v>
      </c>
      <c r="AJ22" s="138">
        <v>17.095603680968139</v>
      </c>
      <c r="AK22" s="138" t="s">
        <v>385</v>
      </c>
      <c r="AL22" s="147" t="s">
        <v>49</v>
      </c>
    </row>
    <row r="23" spans="1:38" s="2" customFormat="1" ht="26.25" customHeight="1" thickBot="1" x14ac:dyDescent="0.25">
      <c r="A23" s="63" t="s">
        <v>70</v>
      </c>
      <c r="B23" s="67" t="s">
        <v>363</v>
      </c>
      <c r="C23" s="64" t="s">
        <v>359</v>
      </c>
      <c r="D23" s="110"/>
      <c r="E23" s="136">
        <v>0.50245910999999999</v>
      </c>
      <c r="F23" s="136">
        <v>8.522919000000001E-2</v>
      </c>
      <c r="G23" s="136">
        <v>3.366E-4</v>
      </c>
      <c r="H23" s="136">
        <v>1.2731999999999999E-4</v>
      </c>
      <c r="I23" s="136">
        <v>3.1847309999999997E-2</v>
      </c>
      <c r="J23" s="136">
        <v>3.1847309999999997E-2</v>
      </c>
      <c r="K23" s="136">
        <v>3.1847309999999997E-2</v>
      </c>
      <c r="L23" s="136">
        <v>1.960464E-2</v>
      </c>
      <c r="M23" s="136">
        <v>1.57138344</v>
      </c>
      <c r="N23" s="136" t="s">
        <v>395</v>
      </c>
      <c r="O23" s="136">
        <v>1.683E-4</v>
      </c>
      <c r="P23" s="136" t="s">
        <v>395</v>
      </c>
      <c r="Q23" s="136" t="s">
        <v>395</v>
      </c>
      <c r="R23" s="136">
        <v>8.4150000000000002E-4</v>
      </c>
      <c r="S23" s="136">
        <v>2.8610999999999998E-2</v>
      </c>
      <c r="T23" s="136">
        <v>1.1781000000000001E-3</v>
      </c>
      <c r="U23" s="136">
        <v>1.683E-4</v>
      </c>
      <c r="V23" s="136">
        <v>1.6829999999999998E-2</v>
      </c>
      <c r="W23" s="136" t="s">
        <v>395</v>
      </c>
      <c r="X23" s="136">
        <v>5.2320000000000003E-4</v>
      </c>
      <c r="Y23" s="136">
        <v>8.2320000000000006E-4</v>
      </c>
      <c r="Z23" s="136" t="s">
        <v>395</v>
      </c>
      <c r="AA23" s="136" t="s">
        <v>395</v>
      </c>
      <c r="AB23" s="136">
        <v>1.3464000000000002E-3</v>
      </c>
      <c r="AC23" s="136" t="s">
        <v>395</v>
      </c>
      <c r="AD23" s="136" t="s">
        <v>395</v>
      </c>
      <c r="AE23" s="137"/>
      <c r="AF23" s="136">
        <v>716.73487396136704</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2.5796592480572613</v>
      </c>
      <c r="F24" s="136">
        <v>0.12269908187025136</v>
      </c>
      <c r="G24" s="136">
        <v>2.368941766221532</v>
      </c>
      <c r="H24" s="136">
        <v>2.7038531816675756E-2</v>
      </c>
      <c r="I24" s="136">
        <v>0.70095192627812752</v>
      </c>
      <c r="J24" s="136">
        <v>0.95716982555270436</v>
      </c>
      <c r="K24" s="136">
        <v>1.4711287587429429</v>
      </c>
      <c r="L24" s="136">
        <v>0.10596979371678196</v>
      </c>
      <c r="M24" s="136">
        <v>3.7165450962461613</v>
      </c>
      <c r="N24" s="136">
        <v>1.9297856478169641E-2</v>
      </c>
      <c r="O24" s="136">
        <v>5.5603729251983156E-3</v>
      </c>
      <c r="P24" s="136">
        <v>6.5703377376773175E-3</v>
      </c>
      <c r="Q24" s="136">
        <v>9.7557059340746665E-3</v>
      </c>
      <c r="R24" s="136">
        <v>1.2135511236112246E-2</v>
      </c>
      <c r="S24" s="136">
        <v>8.9710644911352028E-3</v>
      </c>
      <c r="T24" s="136">
        <v>0.27645426843945642</v>
      </c>
      <c r="U24" s="136">
        <v>1.6631696093116148E-2</v>
      </c>
      <c r="V24" s="136">
        <v>0.24114324347747887</v>
      </c>
      <c r="W24" s="136">
        <v>7.5201478416673739E-2</v>
      </c>
      <c r="X24" s="136">
        <v>2.861963329494485E-3</v>
      </c>
      <c r="Y24" s="136">
        <v>4.8543553790783411E-3</v>
      </c>
      <c r="Z24" s="136">
        <v>1.6025762294771021E-3</v>
      </c>
      <c r="AA24" s="136">
        <v>1.2226731394008967E-3</v>
      </c>
      <c r="AB24" s="136">
        <v>1.0541568077450825E-2</v>
      </c>
      <c r="AC24" s="136">
        <v>2.0727876905909656E-2</v>
      </c>
      <c r="AD24" s="136">
        <v>1.1796036451547512E-2</v>
      </c>
      <c r="AE24" s="137"/>
      <c r="AF24" s="138">
        <v>422.68298144538846</v>
      </c>
      <c r="AG24" s="138">
        <v>2318.6289346277804</v>
      </c>
      <c r="AH24" s="138">
        <v>20227.445221227772</v>
      </c>
      <c r="AI24" s="138">
        <v>1119.7287603211698</v>
      </c>
      <c r="AJ24" s="138" t="s">
        <v>392</v>
      </c>
      <c r="AK24" s="138" t="s">
        <v>392</v>
      </c>
      <c r="AL24" s="147" t="s">
        <v>49</v>
      </c>
    </row>
    <row r="25" spans="1:38" s="2" customFormat="1" ht="26.25" customHeight="1" thickBot="1" x14ac:dyDescent="0.25">
      <c r="A25" s="63" t="s">
        <v>73</v>
      </c>
      <c r="B25" s="67" t="s">
        <v>74</v>
      </c>
      <c r="C25" s="69" t="s">
        <v>75</v>
      </c>
      <c r="D25" s="65"/>
      <c r="E25" s="136">
        <v>0.1020300713629058</v>
      </c>
      <c r="F25" s="136">
        <v>1.1619220627586376E-3</v>
      </c>
      <c r="G25" s="136">
        <v>2.7056741903814317E-2</v>
      </c>
      <c r="H25" s="136" t="s">
        <v>395</v>
      </c>
      <c r="I25" s="136">
        <v>6.8706824437199713E-4</v>
      </c>
      <c r="J25" s="136">
        <v>6.8706824437199713E-4</v>
      </c>
      <c r="K25" s="136">
        <v>6.8706824437199713E-4</v>
      </c>
      <c r="L25" s="136">
        <v>3.2979275729855869E-4</v>
      </c>
      <c r="M25" s="136">
        <v>6.8025928695950144E-2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125.36776140973971</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8.0855488686936719E-2</v>
      </c>
      <c r="F26" s="136">
        <v>6.7887560382908386E-4</v>
      </c>
      <c r="G26" s="136">
        <v>2.2600430140330498E-2</v>
      </c>
      <c r="H26" s="136" t="s">
        <v>395</v>
      </c>
      <c r="I26" s="136">
        <v>4.4987434016354502E-4</v>
      </c>
      <c r="J26" s="136">
        <v>4.4987434016354502E-4</v>
      </c>
      <c r="K26" s="136">
        <v>4.4987434016354502E-4</v>
      </c>
      <c r="L26" s="136">
        <v>2.159396832785016E-4</v>
      </c>
      <c r="M26" s="136">
        <v>1.9853423491859784E-2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14.796063587690124</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11.014932750002234</v>
      </c>
      <c r="F27" s="136">
        <v>17.057412578320459</v>
      </c>
      <c r="G27" s="136">
        <v>0.54660507166474981</v>
      </c>
      <c r="H27" s="136">
        <v>1.1394761918788269E-2</v>
      </c>
      <c r="I27" s="136">
        <v>0.65016514456837393</v>
      </c>
      <c r="J27" s="136">
        <v>0.65016514456837393</v>
      </c>
      <c r="K27" s="136">
        <v>0.65016514456837393</v>
      </c>
      <c r="L27" s="136">
        <v>0.35265524777180585</v>
      </c>
      <c r="M27" s="136">
        <v>166.80059142148264</v>
      </c>
      <c r="N27" s="136">
        <v>7.6174755664984692</v>
      </c>
      <c r="O27" s="136">
        <v>3.8197564214482592E-3</v>
      </c>
      <c r="P27" s="136">
        <v>4.0504961556287874E-3</v>
      </c>
      <c r="Q27" s="136">
        <v>1.3266090735304331E-4</v>
      </c>
      <c r="R27" s="136">
        <v>2.5979079201800485E-2</v>
      </c>
      <c r="S27" s="136">
        <v>0.88319264410363707</v>
      </c>
      <c r="T27" s="136">
        <v>3.6368732195669252E-2</v>
      </c>
      <c r="U27" s="136">
        <v>9.168830765226031E-5</v>
      </c>
      <c r="V27" s="136">
        <v>0.59702244068364119</v>
      </c>
      <c r="W27" s="136">
        <v>0.2763523</v>
      </c>
      <c r="X27" s="136">
        <v>5.9868991831E-3</v>
      </c>
      <c r="Y27" s="136">
        <v>8.2580223047000016E-3</v>
      </c>
      <c r="Z27" s="136">
        <v>4.7116846769000003E-3</v>
      </c>
      <c r="AA27" s="136">
        <v>8.2139435690999994E-3</v>
      </c>
      <c r="AB27" s="136">
        <v>2.7170549733800002E-2</v>
      </c>
      <c r="AC27" s="136">
        <v>1.4598559999999999E-4</v>
      </c>
      <c r="AD27" s="136">
        <v>4.3012600000000002E-5</v>
      </c>
      <c r="AE27" s="137"/>
      <c r="AF27" s="138">
        <v>22549.799119943898</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4.4486465161089193</v>
      </c>
      <c r="F28" s="136">
        <v>0.96088299242674036</v>
      </c>
      <c r="G28" s="136">
        <v>0.41456812726760994</v>
      </c>
      <c r="H28" s="136">
        <v>3.6970000299753774E-3</v>
      </c>
      <c r="I28" s="136">
        <v>0.70869111872008816</v>
      </c>
      <c r="J28" s="136">
        <v>0.70869111872008816</v>
      </c>
      <c r="K28" s="136">
        <v>0.70869111872008816</v>
      </c>
      <c r="L28" s="136">
        <v>0.39366938858902389</v>
      </c>
      <c r="M28" s="136">
        <v>10.889132376032002</v>
      </c>
      <c r="N28" s="136">
        <v>0.44172669725361458</v>
      </c>
      <c r="O28" s="136">
        <v>2.3008228122632974E-4</v>
      </c>
      <c r="P28" s="136">
        <v>1.1742282521923352E-3</v>
      </c>
      <c r="Q28" s="136">
        <v>2.515502845795505E-5</v>
      </c>
      <c r="R28" s="136">
        <v>1.0369344005654157E-2</v>
      </c>
      <c r="S28" s="136">
        <v>0.35255769619224125</v>
      </c>
      <c r="T28" s="136">
        <v>1.4517081607915816E-2</v>
      </c>
      <c r="U28" s="136">
        <v>2.2946858234631681E-5</v>
      </c>
      <c r="V28" s="136">
        <v>0.20738688011308307</v>
      </c>
      <c r="W28" s="136">
        <v>0.12833610000000001</v>
      </c>
      <c r="X28" s="136">
        <v>3.5710024706000001E-3</v>
      </c>
      <c r="Y28" s="136">
        <v>4.0653811216999998E-3</v>
      </c>
      <c r="Z28" s="136">
        <v>3.1169664706E-3</v>
      </c>
      <c r="AA28" s="136">
        <v>3.434639579E-3</v>
      </c>
      <c r="AB28" s="136">
        <v>1.41879896419E-2</v>
      </c>
      <c r="AC28" s="136">
        <v>2.1373400000000001E-5</v>
      </c>
      <c r="AD28" s="136">
        <v>8.3375999999999996E-6</v>
      </c>
      <c r="AE28" s="137"/>
      <c r="AF28" s="138">
        <v>8853.5967296892995</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28.255752405822651</v>
      </c>
      <c r="F29" s="136">
        <v>2.9252390813081899</v>
      </c>
      <c r="G29" s="136">
        <v>1.4468077461977766</v>
      </c>
      <c r="H29" s="136">
        <v>9.0991000667591422E-3</v>
      </c>
      <c r="I29" s="136">
        <v>1.1347699750264735</v>
      </c>
      <c r="J29" s="136">
        <v>1.1347699750264735</v>
      </c>
      <c r="K29" s="136">
        <v>1.1347699750264735</v>
      </c>
      <c r="L29" s="136">
        <v>0.57322551962938606</v>
      </c>
      <c r="M29" s="136">
        <v>7.9512702534974</v>
      </c>
      <c r="N29" s="136">
        <v>0.31341728641707128</v>
      </c>
      <c r="O29" s="136">
        <v>1.8979846918286181E-4</v>
      </c>
      <c r="P29" s="136">
        <v>3.6613391452553295E-3</v>
      </c>
      <c r="Q29" s="136">
        <v>7.1208483894000946E-5</v>
      </c>
      <c r="R29" s="136">
        <v>3.4038818320240458E-2</v>
      </c>
      <c r="S29" s="136">
        <v>1.1573198228881756</v>
      </c>
      <c r="T29" s="136">
        <v>4.7654345648336649E-2</v>
      </c>
      <c r="U29" s="136">
        <v>6.9643060267240929E-5</v>
      </c>
      <c r="V29" s="136">
        <v>0.6807763664048091</v>
      </c>
      <c r="W29" s="136">
        <v>0.19970919999999998</v>
      </c>
      <c r="X29" s="136">
        <v>2.8529849745999999E-3</v>
      </c>
      <c r="Y29" s="136">
        <v>1.72764090126E-2</v>
      </c>
      <c r="Z29" s="136">
        <v>1.9305198327900001E-2</v>
      </c>
      <c r="AA29" s="136">
        <v>4.4379766274000006E-3</v>
      </c>
      <c r="AB29" s="136">
        <v>4.3872568942500009E-2</v>
      </c>
      <c r="AC29" s="136">
        <v>4.1230799999999998E-5</v>
      </c>
      <c r="AD29" s="136">
        <v>3.4770600000000002E-5</v>
      </c>
      <c r="AE29" s="137"/>
      <c r="AF29" s="138">
        <v>29004.609482271499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9.3562079082758612E-2</v>
      </c>
      <c r="F30" s="136">
        <v>1.6366514305866451</v>
      </c>
      <c r="G30" s="136">
        <v>1.002094794539142E-2</v>
      </c>
      <c r="H30" s="136">
        <v>7.3552238625217191E-4</v>
      </c>
      <c r="I30" s="136">
        <v>3.2284755962373513E-2</v>
      </c>
      <c r="J30" s="136">
        <v>3.2284755962373513E-2</v>
      </c>
      <c r="K30" s="136">
        <v>3.2284755962373513E-2</v>
      </c>
      <c r="L30" s="136">
        <v>5.1687707624841882E-3</v>
      </c>
      <c r="M30" s="136">
        <v>7.3719008755925977</v>
      </c>
      <c r="N30" s="136">
        <v>0.28221185958783823</v>
      </c>
      <c r="O30" s="136">
        <v>1.5280240918076268E-4</v>
      </c>
      <c r="P30" s="136">
        <v>1.2860866684247349E-4</v>
      </c>
      <c r="Q30" s="136">
        <v>1.7104313315761638E-5</v>
      </c>
      <c r="R30" s="136">
        <v>7.1369705854544292E-4</v>
      </c>
      <c r="S30" s="136">
        <v>2.3993062966021793E-2</v>
      </c>
      <c r="T30" s="136">
        <v>9.9355932523524388E-4</v>
      </c>
      <c r="U30" s="136">
        <v>7.5024889269131325E-6</v>
      </c>
      <c r="V30" s="136">
        <v>0.23409193012773497</v>
      </c>
      <c r="W30" s="136">
        <v>9.9547999999999998E-3</v>
      </c>
      <c r="X30" s="136">
        <v>1.4640380289999999E-4</v>
      </c>
      <c r="Y30" s="136">
        <v>2.6125464180000002E-4</v>
      </c>
      <c r="Z30" s="136">
        <v>9.3395640700000008E-5</v>
      </c>
      <c r="AA30" s="136">
        <v>3.0479702250000001E-4</v>
      </c>
      <c r="AB30" s="136">
        <v>8.0585110790000003E-4</v>
      </c>
      <c r="AC30" s="136">
        <v>9.9548E-6</v>
      </c>
      <c r="AD30" s="136">
        <v>9.1470999999999992E-6</v>
      </c>
      <c r="AE30" s="137"/>
      <c r="AF30" s="138">
        <v>619.06186429429999</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3.4854767182770323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395</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0.1774408157310961</v>
      </c>
      <c r="J32" s="136">
        <v>0.33617753386992699</v>
      </c>
      <c r="K32" s="136">
        <v>0.43644614861438302</v>
      </c>
      <c r="L32" s="136">
        <v>1.8276404020302898E-2</v>
      </c>
      <c r="M32" s="136" t="s">
        <v>385</v>
      </c>
      <c r="N32" s="136">
        <v>0.4808901869895959</v>
      </c>
      <c r="O32" s="136">
        <v>2.1838688286020852E-3</v>
      </c>
      <c r="P32" s="136" t="s">
        <v>395</v>
      </c>
      <c r="Q32" s="136">
        <v>1.4138166098723747E-12</v>
      </c>
      <c r="R32" s="136">
        <v>0.17865723865733343</v>
      </c>
      <c r="S32" s="136">
        <v>3.9156799626317462</v>
      </c>
      <c r="T32" s="136">
        <v>2.7963920905345576E-2</v>
      </c>
      <c r="U32" s="136">
        <v>3.5488163146219233E-3</v>
      </c>
      <c r="V32" s="136">
        <v>1.4138166098723757</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12816.9838857984</v>
      </c>
      <c r="AL32" s="147" t="s">
        <v>438</v>
      </c>
    </row>
    <row r="33" spans="1:38" s="2" customFormat="1" ht="26.25" customHeight="1" thickBot="1" x14ac:dyDescent="0.25">
      <c r="A33" s="63" t="s">
        <v>78</v>
      </c>
      <c r="B33" s="63" t="s">
        <v>91</v>
      </c>
      <c r="C33" s="64" t="s">
        <v>92</v>
      </c>
      <c r="D33" s="65"/>
      <c r="E33" s="136" t="s">
        <v>385</v>
      </c>
      <c r="F33" s="136" t="s">
        <v>385</v>
      </c>
      <c r="G33" s="136" t="s">
        <v>385</v>
      </c>
      <c r="H33" s="136" t="s">
        <v>385</v>
      </c>
      <c r="I33" s="136">
        <v>0.10305218140644977</v>
      </c>
      <c r="J33" s="136">
        <v>0.19083737297490702</v>
      </c>
      <c r="K33" s="136">
        <v>0.38167474594981404</v>
      </c>
      <c r="L33" s="136">
        <v>4.0457523070680321E-3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12816.9838857984</v>
      </c>
      <c r="AL33" s="147" t="s">
        <v>438</v>
      </c>
    </row>
    <row r="34" spans="1:38" s="2" customFormat="1" ht="26.25" customHeight="1" thickBot="1" x14ac:dyDescent="0.25">
      <c r="A34" s="63" t="s">
        <v>70</v>
      </c>
      <c r="B34" s="63" t="s">
        <v>93</v>
      </c>
      <c r="C34" s="64" t="s">
        <v>94</v>
      </c>
      <c r="D34" s="65"/>
      <c r="E34" s="136">
        <v>6.1928417314930986</v>
      </c>
      <c r="F34" s="136">
        <v>0.54955561166875788</v>
      </c>
      <c r="G34" s="136">
        <v>2.363680050188206E-3</v>
      </c>
      <c r="H34" s="136">
        <v>8.2728801756587196E-4</v>
      </c>
      <c r="I34" s="136">
        <v>0.1619120834378921</v>
      </c>
      <c r="J34" s="136">
        <v>0.17018496361355079</v>
      </c>
      <c r="K34" s="136">
        <v>0.17963968381430362</v>
      </c>
      <c r="L34" s="136">
        <v>0.10524285423462987</v>
      </c>
      <c r="M34" s="136">
        <v>1.2645688268506901</v>
      </c>
      <c r="N34" s="136" t="s">
        <v>395</v>
      </c>
      <c r="O34" s="136">
        <v>1.181840025094103E-3</v>
      </c>
      <c r="P34" s="136" t="s">
        <v>395</v>
      </c>
      <c r="Q34" s="136" t="s">
        <v>395</v>
      </c>
      <c r="R34" s="136">
        <v>5.9092001254705141E-3</v>
      </c>
      <c r="S34" s="136">
        <v>0.20091280426599745</v>
      </c>
      <c r="T34" s="136">
        <v>8.27288017565872E-3</v>
      </c>
      <c r="U34" s="136">
        <v>1.181840025094103E-3</v>
      </c>
      <c r="V34" s="136">
        <v>0.11818400250941027</v>
      </c>
      <c r="W34" s="136">
        <v>1.1818400250941028E-2</v>
      </c>
      <c r="X34" s="136">
        <v>3.5455200752823081E-3</v>
      </c>
      <c r="Y34" s="136">
        <v>5.9092001254705141E-3</v>
      </c>
      <c r="Z34" s="136">
        <v>4.3964448933500618E-6</v>
      </c>
      <c r="AA34" s="136">
        <v>1.0163824215809284E-6</v>
      </c>
      <c r="AB34" s="136">
        <v>9.4601330280677538E-3</v>
      </c>
      <c r="AC34" s="136">
        <v>9.4547202007528219E-4</v>
      </c>
      <c r="AD34" s="136">
        <v>1.1818400250941028</v>
      </c>
      <c r="AE34" s="137"/>
      <c r="AF34" s="138">
        <v>5022.82</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1.6262159124478044</v>
      </c>
      <c r="F36" s="136">
        <v>5.5369268141350216E-2</v>
      </c>
      <c r="G36" s="136">
        <v>0.41014272697296456</v>
      </c>
      <c r="H36" s="136">
        <v>1.4354995444053759E-4</v>
      </c>
      <c r="I36" s="136">
        <v>0.11483996355242999</v>
      </c>
      <c r="J36" s="136">
        <v>0.127144245361619</v>
      </c>
      <c r="K36" s="136">
        <v>0.127144245361619</v>
      </c>
      <c r="L36" s="136">
        <v>1.525730944339428E-2</v>
      </c>
      <c r="M36" s="136">
        <v>0.15175280897999699</v>
      </c>
      <c r="N36" s="136">
        <v>3.6912845427566803E-3</v>
      </c>
      <c r="O36" s="136">
        <v>4.1014272697296452E-4</v>
      </c>
      <c r="P36" s="136">
        <v>4.1014272697296452E-4</v>
      </c>
      <c r="Q36" s="136">
        <v>1.3944852717080793E-2</v>
      </c>
      <c r="R36" s="136">
        <v>1.4765138171026721E-2</v>
      </c>
      <c r="S36" s="136">
        <v>2.5633920435810285E-2</v>
      </c>
      <c r="T36" s="136">
        <v>0.65622836315674327</v>
      </c>
      <c r="U36" s="136">
        <v>4.3064986332161269E-3</v>
      </c>
      <c r="V36" s="136">
        <v>2.460856361837787E-2</v>
      </c>
      <c r="W36" s="136">
        <v>9.6383540838646648E-4</v>
      </c>
      <c r="X36" s="136">
        <v>6.1521409045944679E-4</v>
      </c>
      <c r="Y36" s="136">
        <v>1.0253568174324113E-3</v>
      </c>
      <c r="Z36" s="136">
        <v>7.628654721697141E-7</v>
      </c>
      <c r="AA36" s="136">
        <v>1.7636137259837475E-7</v>
      </c>
      <c r="AB36" s="136">
        <v>1.6415101347366299E-3</v>
      </c>
      <c r="AC36" s="136">
        <v>2.8709990888107517E-3</v>
      </c>
      <c r="AD36" s="136">
        <v>1.1689067718729488E-2</v>
      </c>
      <c r="AE36" s="137"/>
      <c r="AF36" s="138">
        <v>871.781829026487</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3.1069197903182606</v>
      </c>
      <c r="F37" s="136">
        <v>0.1219648250479754</v>
      </c>
      <c r="G37" s="136">
        <v>8.541078396382811E-4</v>
      </c>
      <c r="H37" s="136" t="s">
        <v>385</v>
      </c>
      <c r="I37" s="136">
        <v>1.0849375336114681E-4</v>
      </c>
      <c r="J37" s="136">
        <v>1.0849375336114681E-4</v>
      </c>
      <c r="K37" s="136">
        <v>1.0849375336114681E-4</v>
      </c>
      <c r="L37" s="136">
        <v>4.3397501344458723E-6</v>
      </c>
      <c r="M37" s="136">
        <v>0.36375727897385135</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17438.084580657309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2.7453516307492842</v>
      </c>
      <c r="F39" s="136">
        <v>0.22734895891630139</v>
      </c>
      <c r="G39" s="136">
        <v>2.182262267956486</v>
      </c>
      <c r="H39" s="136" t="s">
        <v>392</v>
      </c>
      <c r="I39" s="136">
        <v>0.83393183746167732</v>
      </c>
      <c r="J39" s="136">
        <v>1.0076634533459141</v>
      </c>
      <c r="K39" s="136">
        <v>1.4832910240672599</v>
      </c>
      <c r="L39" s="136">
        <v>7.1041967494256841E-2</v>
      </c>
      <c r="M39" s="136">
        <v>4.3293221668385451</v>
      </c>
      <c r="N39" s="136">
        <v>0.75222190087118213</v>
      </c>
      <c r="O39" s="136">
        <v>4.935376260756702E-2</v>
      </c>
      <c r="P39" s="136">
        <v>3.7375802541371711E-2</v>
      </c>
      <c r="Q39" s="136">
        <v>2.3505818331476785E-2</v>
      </c>
      <c r="R39" s="136">
        <v>0.13762924408049795</v>
      </c>
      <c r="S39" s="136">
        <v>0.1116793416252157</v>
      </c>
      <c r="T39" s="136">
        <v>0.12993792098691626</v>
      </c>
      <c r="U39" s="136">
        <v>1.0288262063431844E-2</v>
      </c>
      <c r="V39" s="136">
        <v>2.5885600549194363</v>
      </c>
      <c r="W39" s="136">
        <v>1.4851097554425174</v>
      </c>
      <c r="X39" s="136">
        <v>0.31866344414771713</v>
      </c>
      <c r="Y39" s="136">
        <v>0.42956939916795783</v>
      </c>
      <c r="Z39" s="136">
        <v>0.18072931076694068</v>
      </c>
      <c r="AA39" s="136">
        <v>0.14723678238951893</v>
      </c>
      <c r="AB39" s="136">
        <v>1.0761989364721347</v>
      </c>
      <c r="AC39" s="136">
        <v>1.8064144594314484E-2</v>
      </c>
      <c r="AD39" s="136">
        <v>0.71022948206154146</v>
      </c>
      <c r="AE39" s="137"/>
      <c r="AF39" s="138">
        <v>375.15407109785377</v>
      </c>
      <c r="AG39" s="138">
        <v>3778.7256174661038</v>
      </c>
      <c r="AH39" s="138">
        <v>43053.562653835492</v>
      </c>
      <c r="AI39" s="138">
        <v>225.84325390106693</v>
      </c>
      <c r="AJ39" s="138" t="s">
        <v>392</v>
      </c>
      <c r="AK39" s="138" t="s">
        <v>385</v>
      </c>
      <c r="AL39" s="147" t="s">
        <v>49</v>
      </c>
    </row>
    <row r="40" spans="1:38" s="2" customFormat="1" ht="26.25" customHeight="1" thickBot="1" x14ac:dyDescent="0.25">
      <c r="A40" s="63" t="s">
        <v>70</v>
      </c>
      <c r="B40" s="63" t="s">
        <v>105</v>
      </c>
      <c r="C40" s="64" t="s">
        <v>361</v>
      </c>
      <c r="D40" s="65"/>
      <c r="E40" s="136">
        <v>0.1142015</v>
      </c>
      <c r="F40" s="136">
        <v>1.18195E-2</v>
      </c>
      <c r="G40" s="136">
        <v>6.9999999999999994E-5</v>
      </c>
      <c r="H40" s="136">
        <v>2.8E-5</v>
      </c>
      <c r="I40" s="136">
        <v>7.3639999999999999E-3</v>
      </c>
      <c r="J40" s="136">
        <v>7.3639999999999999E-3</v>
      </c>
      <c r="K40" s="136">
        <v>7.3639999999999999E-3</v>
      </c>
      <c r="L40" s="136">
        <v>4.5710000000000004E-3</v>
      </c>
      <c r="M40" s="136">
        <v>3.7708999999999999E-2</v>
      </c>
      <c r="N40" s="136" t="s">
        <v>395</v>
      </c>
      <c r="O40" s="136">
        <v>3.5000000000000004E-5</v>
      </c>
      <c r="P40" s="136" t="s">
        <v>395</v>
      </c>
      <c r="Q40" s="136" t="s">
        <v>395</v>
      </c>
      <c r="R40" s="136">
        <v>1.7500000000000003E-4</v>
      </c>
      <c r="S40" s="136">
        <v>5.9500000000000004E-3</v>
      </c>
      <c r="T40" s="136">
        <v>2.4500000000000005E-4</v>
      </c>
      <c r="U40" s="136">
        <v>3.5000000000000004E-5</v>
      </c>
      <c r="V40" s="136">
        <v>3.5000000000000001E-3</v>
      </c>
      <c r="W40" s="136" t="s">
        <v>395</v>
      </c>
      <c r="X40" s="136">
        <v>1.05E-4</v>
      </c>
      <c r="Y40" s="136">
        <v>1.75E-4</v>
      </c>
      <c r="Z40" s="136" t="s">
        <v>395</v>
      </c>
      <c r="AA40" s="136" t="s">
        <v>395</v>
      </c>
      <c r="AB40" s="136">
        <v>2.7999999999999998E-4</v>
      </c>
      <c r="AC40" s="136" t="s">
        <v>395</v>
      </c>
      <c r="AD40" s="136" t="s">
        <v>395</v>
      </c>
      <c r="AE40" s="137"/>
      <c r="AF40" s="138">
        <v>148.78900445765231</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5.197062556352499</v>
      </c>
      <c r="F41" s="136">
        <v>136.86483495688546</v>
      </c>
      <c r="G41" s="136">
        <v>28.862048799735174</v>
      </c>
      <c r="H41" s="136">
        <v>0.32587345367904214</v>
      </c>
      <c r="I41" s="136">
        <v>78.172872232982314</v>
      </c>
      <c r="J41" s="136">
        <v>79.397902724589926</v>
      </c>
      <c r="K41" s="136">
        <v>87.123093497876866</v>
      </c>
      <c r="L41" s="136">
        <v>5.6816684383831006</v>
      </c>
      <c r="M41" s="136">
        <v>690.29211653110747</v>
      </c>
      <c r="N41" s="136">
        <v>1.0446795913121256</v>
      </c>
      <c r="O41" s="136">
        <v>6.8405833379502026E-2</v>
      </c>
      <c r="P41" s="136">
        <v>0.35781842973119599</v>
      </c>
      <c r="Q41" s="136">
        <v>0.62574298823305363</v>
      </c>
      <c r="R41" s="136">
        <v>2.3931881954419385</v>
      </c>
      <c r="S41" s="136">
        <v>0.43754341147473369</v>
      </c>
      <c r="T41" s="136">
        <v>0.32369809372567071</v>
      </c>
      <c r="U41" s="136">
        <v>0.15102127446427049</v>
      </c>
      <c r="V41" s="136">
        <v>3.9819860323065797</v>
      </c>
      <c r="W41" s="136">
        <v>7.2340546375001722</v>
      </c>
      <c r="X41" s="136">
        <v>13.01283235462207</v>
      </c>
      <c r="Y41" s="136">
        <v>9.1372689529330113</v>
      </c>
      <c r="Z41" s="136">
        <v>5.4515349497412995</v>
      </c>
      <c r="AA41" s="136">
        <v>6.883812810710654</v>
      </c>
      <c r="AB41" s="136">
        <v>34.485449068007036</v>
      </c>
      <c r="AC41" s="136">
        <v>13.287204076400482</v>
      </c>
      <c r="AD41" s="136">
        <v>0.65815230071215969</v>
      </c>
      <c r="AE41" s="137"/>
      <c r="AF41" s="138">
        <v>1472</v>
      </c>
      <c r="AG41" s="138">
        <v>49017.871554615493</v>
      </c>
      <c r="AH41" s="138">
        <v>28588.634999999995</v>
      </c>
      <c r="AI41" s="138">
        <v>4786.8180199999997</v>
      </c>
      <c r="AJ41" s="138" t="s">
        <v>392</v>
      </c>
      <c r="AK41" s="138" t="s">
        <v>385</v>
      </c>
      <c r="AL41" s="147" t="s">
        <v>49</v>
      </c>
    </row>
    <row r="42" spans="1:38" s="2" customFormat="1" ht="26.25" customHeight="1" thickBot="1" x14ac:dyDescent="0.25">
      <c r="A42" s="63" t="s">
        <v>70</v>
      </c>
      <c r="B42" s="63" t="s">
        <v>107</v>
      </c>
      <c r="C42" s="64" t="s">
        <v>108</v>
      </c>
      <c r="D42" s="65"/>
      <c r="E42" s="136">
        <v>5.6107569999999996E-2</v>
      </c>
      <c r="F42" s="136">
        <v>2.7413090000000001E-2</v>
      </c>
      <c r="G42" s="136">
        <v>5.2999999999999994E-5</v>
      </c>
      <c r="H42" s="136">
        <v>1.6439999999999998E-5</v>
      </c>
      <c r="I42" s="136">
        <v>3.25867E-3</v>
      </c>
      <c r="J42" s="136">
        <v>3.25867E-3</v>
      </c>
      <c r="K42" s="136">
        <v>3.25867E-3</v>
      </c>
      <c r="L42" s="136">
        <v>1.91628E-3</v>
      </c>
      <c r="M42" s="136">
        <v>0.93246795999999987</v>
      </c>
      <c r="N42" s="136" t="s">
        <v>395</v>
      </c>
      <c r="O42" s="136">
        <v>2.65E-5</v>
      </c>
      <c r="P42" s="136" t="s">
        <v>395</v>
      </c>
      <c r="Q42" s="136" t="s">
        <v>395</v>
      </c>
      <c r="R42" s="136">
        <v>1.325E-4</v>
      </c>
      <c r="S42" s="136">
        <v>4.5049999999999995E-3</v>
      </c>
      <c r="T42" s="136">
        <v>1.8550000000000001E-4</v>
      </c>
      <c r="U42" s="136">
        <v>2.65E-5</v>
      </c>
      <c r="V42" s="136">
        <v>2.6499999999999996E-3</v>
      </c>
      <c r="W42" s="136" t="s">
        <v>395</v>
      </c>
      <c r="X42" s="136">
        <v>9.1399999999999985E-5</v>
      </c>
      <c r="Y42" s="136">
        <v>1.2059999999999999E-4</v>
      </c>
      <c r="Z42" s="136" t="s">
        <v>395</v>
      </c>
      <c r="AA42" s="136" t="s">
        <v>395</v>
      </c>
      <c r="AB42" s="136">
        <v>2.1199999999999998E-4</v>
      </c>
      <c r="AC42" s="136" t="s">
        <v>395</v>
      </c>
      <c r="AD42" s="136" t="s">
        <v>395</v>
      </c>
      <c r="AE42" s="137"/>
      <c r="AF42" s="138">
        <v>113.48188643090639</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0.1088133680597535</v>
      </c>
      <c r="F43" s="136">
        <v>2.8169232566658542E-2</v>
      </c>
      <c r="G43" s="136">
        <v>0.14659706456324323</v>
      </c>
      <c r="H43" s="136" t="s">
        <v>395</v>
      </c>
      <c r="I43" s="136">
        <v>3.069523735754378E-2</v>
      </c>
      <c r="J43" s="136">
        <v>7.0075911620139097E-2</v>
      </c>
      <c r="K43" s="136">
        <v>0.15327225473705308</v>
      </c>
      <c r="L43" s="136">
        <v>4.3901534340911059E-3</v>
      </c>
      <c r="M43" s="136">
        <v>0.27796743834325655</v>
      </c>
      <c r="N43" s="136">
        <v>3.5472145658809124E-3</v>
      </c>
      <c r="O43" s="136">
        <v>5.2067332502628527E-5</v>
      </c>
      <c r="P43" s="136">
        <v>2.076099896305878E-4</v>
      </c>
      <c r="Q43" s="136">
        <v>1.8660982979758426E-4</v>
      </c>
      <c r="R43" s="136">
        <v>5.0661099810575343E-4</v>
      </c>
      <c r="S43" s="136">
        <v>5.9448477897824177E-4</v>
      </c>
      <c r="T43" s="136">
        <v>3.741411747578108E-3</v>
      </c>
      <c r="U43" s="136">
        <v>4.7726684656382942E-5</v>
      </c>
      <c r="V43" s="136">
        <v>5.2982812593483052E-3</v>
      </c>
      <c r="W43" s="136">
        <v>6.8306242391885036E-3</v>
      </c>
      <c r="X43" s="136">
        <v>2.0614779417015669E-3</v>
      </c>
      <c r="Y43" s="136">
        <v>2.8754333828044164E-3</v>
      </c>
      <c r="Z43" s="136">
        <v>1.480318062811298E-3</v>
      </c>
      <c r="AA43" s="136">
        <v>1.2886713968876453E-3</v>
      </c>
      <c r="AB43" s="136">
        <v>7.7059007842049275E-3</v>
      </c>
      <c r="AC43" s="136">
        <v>1.1857597010330182E-5</v>
      </c>
      <c r="AD43" s="136">
        <v>3.0774825290750896E-3</v>
      </c>
      <c r="AE43" s="137"/>
      <c r="AF43" s="138">
        <v>42.654187852815227</v>
      </c>
      <c r="AG43" s="138">
        <v>210.52292749263808</v>
      </c>
      <c r="AH43" s="138">
        <v>1015.8382834498861</v>
      </c>
      <c r="AI43" s="138">
        <v>73.457052257129391</v>
      </c>
      <c r="AJ43" s="138" t="s">
        <v>392</v>
      </c>
      <c r="AK43" s="138" t="s">
        <v>385</v>
      </c>
      <c r="AL43" s="147" t="s">
        <v>49</v>
      </c>
    </row>
    <row r="44" spans="1:38" s="2" customFormat="1" ht="26.25" customHeight="1" thickBot="1" x14ac:dyDescent="0.25">
      <c r="A44" s="63" t="s">
        <v>70</v>
      </c>
      <c r="B44" s="63" t="s">
        <v>111</v>
      </c>
      <c r="C44" s="64" t="s">
        <v>112</v>
      </c>
      <c r="D44" s="65"/>
      <c r="E44" s="136">
        <v>8.5505958454676581</v>
      </c>
      <c r="F44" s="136">
        <v>1.2248971012828034</v>
      </c>
      <c r="G44" s="136">
        <v>5.2653283851794887E-3</v>
      </c>
      <c r="H44" s="136">
        <v>2.0299389381334162E-3</v>
      </c>
      <c r="I44" s="136">
        <v>0.47018018944546952</v>
      </c>
      <c r="J44" s="136">
        <v>0.47018018944546952</v>
      </c>
      <c r="K44" s="136">
        <v>0.47018018944546952</v>
      </c>
      <c r="L44" s="136">
        <v>0.27147893310171245</v>
      </c>
      <c r="M44" s="136">
        <v>17.474989628286245</v>
      </c>
      <c r="N44" s="136" t="s">
        <v>395</v>
      </c>
      <c r="O44" s="136">
        <v>2.6326641925897448E-3</v>
      </c>
      <c r="P44" s="136" t="s">
        <v>395</v>
      </c>
      <c r="Q44" s="136" t="s">
        <v>395</v>
      </c>
      <c r="R44" s="136">
        <v>1.3163320962948723E-2</v>
      </c>
      <c r="S44" s="136">
        <v>0.4475529127402566</v>
      </c>
      <c r="T44" s="136">
        <v>1.8428649348128212E-2</v>
      </c>
      <c r="U44" s="136">
        <v>2.6326641925897448E-3</v>
      </c>
      <c r="V44" s="136">
        <v>0.26326641925897448</v>
      </c>
      <c r="W44" s="136" t="s">
        <v>395</v>
      </c>
      <c r="X44" s="136">
        <v>8.0884736176151835E-3</v>
      </c>
      <c r="Y44" s="136">
        <v>1.2972839923102775E-2</v>
      </c>
      <c r="Z44" s="136" t="s">
        <v>395</v>
      </c>
      <c r="AA44" s="136" t="s">
        <v>395</v>
      </c>
      <c r="AB44" s="136">
        <v>2.1061313540717958E-2</v>
      </c>
      <c r="AC44" s="136" t="s">
        <v>395</v>
      </c>
      <c r="AD44" s="136" t="s">
        <v>395</v>
      </c>
      <c r="AE44" s="137"/>
      <c r="AF44" s="138">
        <v>11205</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0.18224289360903401</v>
      </c>
      <c r="F46" s="136">
        <v>6.6622590880254335E-3</v>
      </c>
      <c r="G46" s="136">
        <v>0.31654223990399433</v>
      </c>
      <c r="H46" s="136">
        <v>5.2033657094611857E-3</v>
      </c>
      <c r="I46" s="136">
        <v>3.7710861483045637E-2</v>
      </c>
      <c r="J46" s="136">
        <v>5.0270018385957661E-2</v>
      </c>
      <c r="K46" s="136">
        <v>9.5243597733782243E-2</v>
      </c>
      <c r="L46" s="136">
        <v>2.5022930933403359E-3</v>
      </c>
      <c r="M46" s="136">
        <v>0.22026682867731404</v>
      </c>
      <c r="N46" s="136">
        <v>0.36887198217290923</v>
      </c>
      <c r="O46" s="136">
        <v>4.5229528880086885E-3</v>
      </c>
      <c r="P46" s="136">
        <v>2.4356215376116964E-2</v>
      </c>
      <c r="Q46" s="136">
        <v>1.2629850218608218E-2</v>
      </c>
      <c r="R46" s="136">
        <v>4.3795836141691837E-2</v>
      </c>
      <c r="S46" s="136">
        <v>4.5277702711440646E-2</v>
      </c>
      <c r="T46" s="136">
        <v>4.6759027747268755E-2</v>
      </c>
      <c r="U46" s="136">
        <v>5.7829486515200961E-3</v>
      </c>
      <c r="V46" s="136">
        <v>0.55341646941035227</v>
      </c>
      <c r="W46" s="136">
        <v>0.53517372178825595</v>
      </c>
      <c r="X46" s="136">
        <v>0.11064343742545105</v>
      </c>
      <c r="Y46" s="136">
        <v>0.14505405814765104</v>
      </c>
      <c r="Z46" s="136">
        <v>6.2035116069594297E-2</v>
      </c>
      <c r="AA46" s="136">
        <v>4.7668595227169312E-2</v>
      </c>
      <c r="AB46" s="136">
        <v>0.36540120686986566</v>
      </c>
      <c r="AC46" s="136">
        <v>1.773723712334811E-3</v>
      </c>
      <c r="AD46" s="136">
        <v>0.48591308402218664</v>
      </c>
      <c r="AE46" s="137"/>
      <c r="AF46" s="138">
        <v>10.03727623288002</v>
      </c>
      <c r="AG46" s="138">
        <v>318.73543207703761</v>
      </c>
      <c r="AH46" s="138">
        <v>1867.5499640835551</v>
      </c>
      <c r="AI46" s="138">
        <v>201.9627376593624</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10.368</v>
      </c>
      <c r="G48" s="136" t="s">
        <v>385</v>
      </c>
      <c r="H48" s="136" t="s">
        <v>385</v>
      </c>
      <c r="I48" s="136">
        <v>0.13824</v>
      </c>
      <c r="J48" s="136">
        <v>0.9676800000000001</v>
      </c>
      <c r="K48" s="136">
        <v>2.03904</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3.456</v>
      </c>
      <c r="AL48" s="147" t="s">
        <v>400</v>
      </c>
    </row>
    <row r="49" spans="1:38" s="2" customFormat="1" ht="26.25" customHeight="1" thickBot="1" x14ac:dyDescent="0.25">
      <c r="A49" s="63" t="s">
        <v>119</v>
      </c>
      <c r="B49" s="63" t="s">
        <v>122</v>
      </c>
      <c r="C49" s="64" t="s">
        <v>123</v>
      </c>
      <c r="D49" s="65"/>
      <c r="E49" s="136">
        <v>2.1059999999999998E-3</v>
      </c>
      <c r="F49" s="136">
        <v>1.8017999999999999E-2</v>
      </c>
      <c r="G49" s="136">
        <v>1.872E-3</v>
      </c>
      <c r="H49" s="136">
        <v>8.657999999999999E-3</v>
      </c>
      <c r="I49" s="136">
        <v>0.14273999999999998</v>
      </c>
      <c r="J49" s="136">
        <v>0.34164</v>
      </c>
      <c r="K49" s="136">
        <v>0.81197999999999992</v>
      </c>
      <c r="L49" s="136">
        <v>6.9942599999999994E-2</v>
      </c>
      <c r="M49" s="136">
        <v>1.0763999999999998</v>
      </c>
      <c r="N49" s="136">
        <v>0.88919999999999999</v>
      </c>
      <c r="O49" s="136">
        <v>1.6379999999999999E-2</v>
      </c>
      <c r="P49" s="136">
        <v>2.8079999999999997E-2</v>
      </c>
      <c r="Q49" s="136">
        <v>3.0419999999999996E-2</v>
      </c>
      <c r="R49" s="136">
        <v>0.39779999999999999</v>
      </c>
      <c r="S49" s="136">
        <v>0.11231999999999999</v>
      </c>
      <c r="T49" s="136">
        <v>0.28079999999999999</v>
      </c>
      <c r="U49" s="136">
        <v>3.7440000000000001E-2</v>
      </c>
      <c r="V49" s="136">
        <v>0.51479999999999992</v>
      </c>
      <c r="W49" s="136">
        <v>7.02</v>
      </c>
      <c r="X49" s="136">
        <v>0.37440000000000001</v>
      </c>
      <c r="Y49" s="136">
        <v>0.46799999999999997</v>
      </c>
      <c r="Z49" s="136">
        <v>0.23399999999999999</v>
      </c>
      <c r="AA49" s="136">
        <v>0.1638</v>
      </c>
      <c r="AB49" s="136">
        <v>1.2402</v>
      </c>
      <c r="AC49" s="136" t="s">
        <v>395</v>
      </c>
      <c r="AD49" s="136" t="s">
        <v>395</v>
      </c>
      <c r="AE49" s="137"/>
      <c r="AF49" s="138" t="s">
        <v>385</v>
      </c>
      <c r="AG49" s="138" t="s">
        <v>385</v>
      </c>
      <c r="AH49" s="138" t="s">
        <v>385</v>
      </c>
      <c r="AI49" s="138" t="s">
        <v>385</v>
      </c>
      <c r="AJ49" s="138" t="s">
        <v>385</v>
      </c>
      <c r="AK49" s="138">
        <v>2.34</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1.0624905</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13.654137</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3.1727798700000004E-2</v>
      </c>
      <c r="O52" s="136">
        <v>3.1727798700000004E-2</v>
      </c>
      <c r="P52" s="136">
        <v>3.1727798700000004E-2</v>
      </c>
      <c r="Q52" s="136">
        <v>3.1727798700000004E-2</v>
      </c>
      <c r="R52" s="136">
        <v>3.1727798700000004E-2</v>
      </c>
      <c r="S52" s="136">
        <v>3.1727798700000004E-2</v>
      </c>
      <c r="T52" s="136">
        <v>3.1727798700000004E-2</v>
      </c>
      <c r="U52" s="136">
        <v>3.1727798700000004E-2</v>
      </c>
      <c r="V52" s="136">
        <v>3.1727798700000004E-2</v>
      </c>
      <c r="W52" s="136">
        <v>3.5460480900000001E-2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6.2211369999999997</v>
      </c>
      <c r="AL52" s="147" t="s">
        <v>404</v>
      </c>
    </row>
    <row r="53" spans="1:38" s="2" customFormat="1" ht="26.25" customHeight="1" thickBot="1" x14ac:dyDescent="0.25">
      <c r="A53" s="63" t="s">
        <v>119</v>
      </c>
      <c r="B53" s="67" t="s">
        <v>129</v>
      </c>
      <c r="C53" s="69" t="s">
        <v>130</v>
      </c>
      <c r="D53" s="66"/>
      <c r="E53" s="136" t="s">
        <v>385</v>
      </c>
      <c r="F53" s="136">
        <v>3.1840578665528092</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1.5920289332764046</v>
      </c>
      <c r="AL53" s="147" t="s">
        <v>405</v>
      </c>
    </row>
    <row r="54" spans="1:38" s="2" customFormat="1" ht="37.5" customHeight="1" thickBot="1" x14ac:dyDescent="0.25">
      <c r="A54" s="63" t="s">
        <v>119</v>
      </c>
      <c r="B54" s="67" t="s">
        <v>131</v>
      </c>
      <c r="C54" s="69" t="s">
        <v>132</v>
      </c>
      <c r="D54" s="66"/>
      <c r="E54" s="136" t="s">
        <v>385</v>
      </c>
      <c r="F54" s="136">
        <v>1.0747363600000002</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81155</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7.7307024587620579E-2</v>
      </c>
      <c r="J57" s="136">
        <v>0.18236878410338267</v>
      </c>
      <c r="K57" s="136">
        <v>0.44889142794277526</v>
      </c>
      <c r="L57" s="136">
        <v>2.3192107376286174E-3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2835.75</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8.27913473280378E-3</v>
      </c>
      <c r="J58" s="136">
        <v>9.9349600775358801E-2</v>
      </c>
      <c r="K58" s="136">
        <v>0.82791336728713294</v>
      </c>
      <c r="L58" s="136">
        <v>3.8084019770897386E-5</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1076</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8.5611578071562375E-2</v>
      </c>
      <c r="J59" s="136">
        <v>8.937472436042225E-2</v>
      </c>
      <c r="K59" s="136">
        <v>9.4078657221497108E-2</v>
      </c>
      <c r="L59" s="136">
        <v>5.3079178404368675E-5</v>
      </c>
      <c r="M59" s="136" t="s">
        <v>394</v>
      </c>
      <c r="N59" s="136">
        <v>0.27253539342213773</v>
      </c>
      <c r="O59" s="136">
        <v>5.7909646879077759E-3</v>
      </c>
      <c r="P59" s="136">
        <v>6.9984599999999974E-4</v>
      </c>
      <c r="Q59" s="136">
        <v>1.3994831329110457E-2</v>
      </c>
      <c r="R59" s="136">
        <v>1.7855474454382306E-2</v>
      </c>
      <c r="S59" s="136">
        <v>1.6329739999999995E-3</v>
      </c>
      <c r="T59" s="136">
        <v>1.1581929375815552E-2</v>
      </c>
      <c r="U59" s="136">
        <v>7.2387058598847198E-2</v>
      </c>
      <c r="V59" s="136">
        <v>8.6314339999999976E-2</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233.28199999999993</v>
      </c>
      <c r="AL59" s="147" t="s">
        <v>410</v>
      </c>
    </row>
    <row r="60" spans="1:38" s="2" customFormat="1" ht="26.25" customHeight="1" thickBot="1" x14ac:dyDescent="0.25">
      <c r="A60" s="63" t="s">
        <v>53</v>
      </c>
      <c r="B60" s="71" t="s">
        <v>142</v>
      </c>
      <c r="C60" s="64" t="s">
        <v>143</v>
      </c>
      <c r="D60" s="110"/>
      <c r="E60" s="136">
        <v>7.9963342812374005E-3</v>
      </c>
      <c r="F60" s="136">
        <v>1.6243124862466878E-4</v>
      </c>
      <c r="G60" s="136">
        <v>6.7525807433436334E-3</v>
      </c>
      <c r="H60" s="136" t="s">
        <v>385</v>
      </c>
      <c r="I60" s="136">
        <v>1.7721024741910246E-3</v>
      </c>
      <c r="J60" s="136">
        <v>2.1260646095332351E-2</v>
      </c>
      <c r="K60" s="136">
        <v>0.17716546262163355</v>
      </c>
      <c r="L60" s="136" t="s">
        <v>385</v>
      </c>
      <c r="M60" s="136">
        <v>2.180685719502742E-2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17.413923448784036</v>
      </c>
      <c r="AG60" s="138">
        <v>25.636161542025224</v>
      </c>
      <c r="AH60" s="138">
        <v>15.601444293936636</v>
      </c>
      <c r="AI60" s="138" t="s">
        <v>392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0.10737481940257282</v>
      </c>
      <c r="J61" s="136">
        <v>1.0737481940257281</v>
      </c>
      <c r="K61" s="136">
        <v>3.5836424419519997</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3.7181430034662943</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0.34061864939464048</v>
      </c>
      <c r="F63" s="136">
        <v>0.17311922852597508</v>
      </c>
      <c r="G63" s="136">
        <v>0.18470091102285696</v>
      </c>
      <c r="H63" s="136">
        <v>7.419551892214215E-4</v>
      </c>
      <c r="I63" s="136">
        <v>0.11098295153652074</v>
      </c>
      <c r="J63" s="136">
        <v>0.11911920476222561</v>
      </c>
      <c r="K63" s="136">
        <v>0.15050696997558058</v>
      </c>
      <c r="L63" s="136" t="s">
        <v>395</v>
      </c>
      <c r="M63" s="136">
        <v>1.2966208320677686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68.637044754623517</v>
      </c>
      <c r="AG63" s="138">
        <v>211.98794111456596</v>
      </c>
      <c r="AH63" s="138">
        <v>1861.5500059496731</v>
      </c>
      <c r="AI63" s="138" t="s">
        <v>392</v>
      </c>
      <c r="AJ63" s="138" t="s">
        <v>385</v>
      </c>
      <c r="AK63" s="138" t="s">
        <v>385</v>
      </c>
      <c r="AL63" s="147" t="s">
        <v>402</v>
      </c>
    </row>
    <row r="64" spans="1:38" s="2" customFormat="1" ht="26.25" customHeight="1" thickBot="1" x14ac:dyDescent="0.25">
      <c r="A64" s="63" t="s">
        <v>53</v>
      </c>
      <c r="B64" s="71" t="s">
        <v>150</v>
      </c>
      <c r="C64" s="64" t="s">
        <v>151</v>
      </c>
      <c r="D64" s="65"/>
      <c r="E64" s="136">
        <v>0.21362649991094851</v>
      </c>
      <c r="F64" s="136">
        <v>3.8395301722742138E-3</v>
      </c>
      <c r="G64" s="136">
        <v>1.1157219649622744E-3</v>
      </c>
      <c r="H64" s="136">
        <v>3.5999999999999995E-3</v>
      </c>
      <c r="I64" s="136">
        <v>2.1224532191467908E-2</v>
      </c>
      <c r="J64" s="136">
        <v>3.5374221824281675E-2</v>
      </c>
      <c r="K64" s="136">
        <v>5.8957037033289077E-2</v>
      </c>
      <c r="L64" s="136" t="s">
        <v>385</v>
      </c>
      <c r="M64" s="136">
        <v>7.0187939246624143E-2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5996.5858687770624</v>
      </c>
      <c r="AI64" s="138" t="s">
        <v>385</v>
      </c>
      <c r="AJ64" s="138" t="s">
        <v>385</v>
      </c>
      <c r="AK64" s="138">
        <v>360</v>
      </c>
      <c r="AL64" s="147" t="s">
        <v>414</v>
      </c>
    </row>
    <row r="65" spans="1:38" s="2" customFormat="1" ht="24" customHeight="1" thickBot="1" x14ac:dyDescent="0.25">
      <c r="A65" s="63" t="s">
        <v>53</v>
      </c>
      <c r="B65" s="67" t="s">
        <v>152</v>
      </c>
      <c r="C65" s="64" t="s">
        <v>153</v>
      </c>
      <c r="D65" s="65"/>
      <c r="E65" s="136">
        <v>0.17407513229980398</v>
      </c>
      <c r="F65" s="136" t="s">
        <v>385</v>
      </c>
      <c r="G65" s="136" t="s">
        <v>385</v>
      </c>
      <c r="H65" s="136">
        <v>3.9029395578774636E-3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400.54</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t="s">
        <v>392</v>
      </c>
      <c r="F67" s="136" t="s">
        <v>392</v>
      </c>
      <c r="G67" s="136" t="s">
        <v>392</v>
      </c>
      <c r="H67" s="136" t="s">
        <v>392</v>
      </c>
      <c r="I67" s="136" t="s">
        <v>392</v>
      </c>
      <c r="J67" s="136" t="s">
        <v>392</v>
      </c>
      <c r="K67" s="136" t="s">
        <v>392</v>
      </c>
      <c r="L67" s="136" t="s">
        <v>392</v>
      </c>
      <c r="M67" s="136" t="s">
        <v>392</v>
      </c>
      <c r="N67" s="136" t="s">
        <v>392</v>
      </c>
      <c r="O67" s="136" t="s">
        <v>392</v>
      </c>
      <c r="P67" s="136" t="s">
        <v>392</v>
      </c>
      <c r="Q67" s="136" t="s">
        <v>392</v>
      </c>
      <c r="R67" s="136" t="s">
        <v>392</v>
      </c>
      <c r="S67" s="136" t="s">
        <v>392</v>
      </c>
      <c r="T67" s="136" t="s">
        <v>392</v>
      </c>
      <c r="U67" s="136" t="s">
        <v>392</v>
      </c>
      <c r="V67" s="136" t="s">
        <v>392</v>
      </c>
      <c r="W67" s="136" t="s">
        <v>392</v>
      </c>
      <c r="X67" s="136" t="s">
        <v>392</v>
      </c>
      <c r="Y67" s="136" t="s">
        <v>392</v>
      </c>
      <c r="Z67" s="136" t="s">
        <v>392</v>
      </c>
      <c r="AA67" s="136" t="s">
        <v>392</v>
      </c>
      <c r="AB67" s="136" t="s">
        <v>392</v>
      </c>
      <c r="AC67" s="136" t="s">
        <v>392</v>
      </c>
      <c r="AD67" s="136" t="s">
        <v>392</v>
      </c>
      <c r="AE67" s="137"/>
      <c r="AF67" s="138" t="s">
        <v>392</v>
      </c>
      <c r="AG67" s="138" t="s">
        <v>392</v>
      </c>
      <c r="AH67" s="138" t="s">
        <v>392</v>
      </c>
      <c r="AI67" s="138" t="s">
        <v>392</v>
      </c>
      <c r="AJ67" s="138" t="s">
        <v>392</v>
      </c>
      <c r="AK67" s="138" t="s">
        <v>392</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0.69517687473825884</v>
      </c>
      <c r="F70" s="136">
        <v>2.9145648412682186</v>
      </c>
      <c r="G70" s="136">
        <v>1.6182077781731095</v>
      </c>
      <c r="H70" s="136">
        <v>0.23729105248125598</v>
      </c>
      <c r="I70" s="136">
        <v>0.18824464064269106</v>
      </c>
      <c r="J70" s="136">
        <v>0.29539276121492791</v>
      </c>
      <c r="K70" s="136">
        <v>0.44878787956002697</v>
      </c>
      <c r="L70" s="136">
        <v>3.3884035315684389E-3</v>
      </c>
      <c r="M70" s="136">
        <v>4.1267998069486636</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175.57542961378303</v>
      </c>
      <c r="AG70" s="138" t="s">
        <v>392</v>
      </c>
      <c r="AH70" s="138">
        <v>1798.6118752488171</v>
      </c>
      <c r="AI70" s="138" t="s">
        <v>392</v>
      </c>
      <c r="AJ70" s="138" t="s">
        <v>392</v>
      </c>
      <c r="AK70" s="138" t="s">
        <v>385</v>
      </c>
      <c r="AL70" s="147" t="s">
        <v>402</v>
      </c>
    </row>
    <row r="71" spans="1:38" s="2" customFormat="1" ht="26.25" customHeight="1" thickBot="1" x14ac:dyDescent="0.25">
      <c r="A71" s="63" t="s">
        <v>53</v>
      </c>
      <c r="B71" s="63" t="s">
        <v>163</v>
      </c>
      <c r="C71" s="64" t="s">
        <v>164</v>
      </c>
      <c r="D71" s="70"/>
      <c r="E71" s="136">
        <v>6.1304314804027675E-5</v>
      </c>
      <c r="F71" s="136">
        <v>3.113834529265552</v>
      </c>
      <c r="G71" s="136">
        <v>1.961324556499283E-6</v>
      </c>
      <c r="H71" s="136">
        <v>1.2001499781184916E-4</v>
      </c>
      <c r="I71" s="136">
        <v>1.7286591586222562E-6</v>
      </c>
      <c r="J71" s="136">
        <v>2.1661779167256083E-6</v>
      </c>
      <c r="K71" s="136">
        <v>2.1877750516174509E-6</v>
      </c>
      <c r="L71" s="136" t="s">
        <v>395</v>
      </c>
      <c r="M71" s="136">
        <v>1.3086570178994073E-5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402</v>
      </c>
    </row>
    <row r="72" spans="1:38" s="2" customFormat="1" ht="26.25" customHeight="1" thickBot="1" x14ac:dyDescent="0.25">
      <c r="A72" s="63" t="s">
        <v>53</v>
      </c>
      <c r="B72" s="63" t="s">
        <v>165</v>
      </c>
      <c r="C72" s="64" t="s">
        <v>166</v>
      </c>
      <c r="D72" s="65"/>
      <c r="E72" s="136">
        <v>3.2673362675325177</v>
      </c>
      <c r="F72" s="136">
        <v>0.22504329706278955</v>
      </c>
      <c r="G72" s="136">
        <v>7.7836767799952868</v>
      </c>
      <c r="H72" s="136">
        <v>1.0935908052972802E-3</v>
      </c>
      <c r="I72" s="136">
        <v>1.1899416112430974</v>
      </c>
      <c r="J72" s="136">
        <v>1.8822063909609887</v>
      </c>
      <c r="K72" s="136">
        <v>8.03949884008947</v>
      </c>
      <c r="L72" s="136">
        <v>4.2837898004751502E-3</v>
      </c>
      <c r="M72" s="136">
        <v>64.050129159249764</v>
      </c>
      <c r="N72" s="136">
        <v>19.701529422188656</v>
      </c>
      <c r="O72" s="136">
        <v>9.0197977493263887E-2</v>
      </c>
      <c r="P72" s="136">
        <v>0.20274691501649023</v>
      </c>
      <c r="Q72" s="136">
        <v>0.52584598980509256</v>
      </c>
      <c r="R72" s="136">
        <v>0.82387161387532304</v>
      </c>
      <c r="S72" s="136">
        <v>1.5349070303081622</v>
      </c>
      <c r="T72" s="136">
        <v>0.94459975128793183</v>
      </c>
      <c r="U72" s="136">
        <v>9.0324500000000002E-2</v>
      </c>
      <c r="V72" s="136">
        <v>9.0824271943189778</v>
      </c>
      <c r="W72" s="136">
        <v>35.252744</v>
      </c>
      <c r="X72" s="136" t="s">
        <v>395</v>
      </c>
      <c r="Y72" s="136" t="s">
        <v>395</v>
      </c>
      <c r="Z72" s="136" t="s">
        <v>395</v>
      </c>
      <c r="AA72" s="136" t="s">
        <v>395</v>
      </c>
      <c r="AB72" s="136">
        <v>10.60239992</v>
      </c>
      <c r="AC72" s="136">
        <v>0.11946</v>
      </c>
      <c r="AD72" s="136">
        <v>18.9414525</v>
      </c>
      <c r="AE72" s="137"/>
      <c r="AF72" s="138">
        <v>4.9484781371583546</v>
      </c>
      <c r="AG72" s="138">
        <v>55928.993105754795</v>
      </c>
      <c r="AH72" s="138">
        <v>5845.8628612029706</v>
      </c>
      <c r="AI72" s="138" t="s">
        <v>392</v>
      </c>
      <c r="AJ72" s="138" t="s">
        <v>392</v>
      </c>
      <c r="AK72" s="138">
        <v>3872.2289999999998</v>
      </c>
      <c r="AL72" s="147" t="s">
        <v>420</v>
      </c>
    </row>
    <row r="73" spans="1:38" s="2" customFormat="1" ht="26.25" customHeight="1" thickBot="1" x14ac:dyDescent="0.25">
      <c r="A73" s="63" t="s">
        <v>53</v>
      </c>
      <c r="B73" s="63" t="s">
        <v>167</v>
      </c>
      <c r="C73" s="64" t="s">
        <v>168</v>
      </c>
      <c r="D73" s="65"/>
      <c r="E73" s="136">
        <v>0.431656857024314</v>
      </c>
      <c r="F73" s="136">
        <v>3.7626701423227014E-2</v>
      </c>
      <c r="G73" s="136">
        <v>0.29144449582462162</v>
      </c>
      <c r="H73" s="136">
        <v>2.1849033055556387E-5</v>
      </c>
      <c r="I73" s="136">
        <v>0.1542823049434118</v>
      </c>
      <c r="J73" s="136">
        <v>0.19560879645025503</v>
      </c>
      <c r="K73" s="136">
        <v>0.21745617776378404</v>
      </c>
      <c r="L73" s="136">
        <v>1.542823049434118E-2</v>
      </c>
      <c r="M73" s="136">
        <v>2.8994568719917733</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346.64663769316888</v>
      </c>
      <c r="AH73" s="138">
        <v>557.73485493091187</v>
      </c>
      <c r="AI73" s="138" t="s">
        <v>392</v>
      </c>
      <c r="AJ73" s="138" t="s">
        <v>392</v>
      </c>
      <c r="AK73" s="138">
        <v>169</v>
      </c>
      <c r="AL73" s="147" t="s">
        <v>421</v>
      </c>
    </row>
    <row r="74" spans="1:38" s="2" customFormat="1" ht="26.25" customHeight="1" thickBot="1" x14ac:dyDescent="0.25">
      <c r="A74" s="63" t="s">
        <v>53</v>
      </c>
      <c r="B74" s="63" t="s">
        <v>169</v>
      </c>
      <c r="C74" s="64" t="s">
        <v>170</v>
      </c>
      <c r="D74" s="65"/>
      <c r="E74" s="136">
        <v>0.22584157094153973</v>
      </c>
      <c r="F74" s="136">
        <v>1.5574818243366362E-3</v>
      </c>
      <c r="G74" s="136">
        <v>0.71641343366025811</v>
      </c>
      <c r="H74" s="136" t="s">
        <v>395</v>
      </c>
      <c r="I74" s="136">
        <v>4.8379580528345886E-2</v>
      </c>
      <c r="J74" s="136">
        <v>5.4476843137880017E-2</v>
      </c>
      <c r="K74" s="136">
        <v>5.9069958126114798E-2</v>
      </c>
      <c r="L74" s="136">
        <v>1.1127303521519553E-3</v>
      </c>
      <c r="M74" s="136">
        <v>5.7010089992918775</v>
      </c>
      <c r="N74" s="136" t="s">
        <v>395</v>
      </c>
      <c r="O74" s="136" t="s">
        <v>395</v>
      </c>
      <c r="P74" s="136" t="s">
        <v>395</v>
      </c>
      <c r="Q74" s="136" t="s">
        <v>395</v>
      </c>
      <c r="R74" s="136" t="s">
        <v>395</v>
      </c>
      <c r="S74" s="136" t="s">
        <v>395</v>
      </c>
      <c r="T74" s="136" t="s">
        <v>395</v>
      </c>
      <c r="U74" s="136" t="s">
        <v>395</v>
      </c>
      <c r="V74" s="136" t="s">
        <v>395</v>
      </c>
      <c r="W74" s="136" t="s">
        <v>395</v>
      </c>
      <c r="X74" s="136">
        <v>0.60660000000000003</v>
      </c>
      <c r="Y74" s="136">
        <v>0.60660000000000003</v>
      </c>
      <c r="Z74" s="136">
        <v>0.60660000000000003</v>
      </c>
      <c r="AA74" s="136">
        <v>7.4140000000000011E-2</v>
      </c>
      <c r="AB74" s="136">
        <v>1.8939400000000002</v>
      </c>
      <c r="AC74" s="136" t="s">
        <v>395</v>
      </c>
      <c r="AD74" s="136" t="s">
        <v>385</v>
      </c>
      <c r="AE74" s="137"/>
      <c r="AF74" s="138">
        <v>1.9156810037043202E-2</v>
      </c>
      <c r="AG74" s="138" t="s">
        <v>392</v>
      </c>
      <c r="AH74" s="138">
        <v>10467.166616614086</v>
      </c>
      <c r="AI74" s="138" t="s">
        <v>392</v>
      </c>
      <c r="AJ74" s="138">
        <v>174.1882989527081</v>
      </c>
      <c r="AK74" s="138">
        <v>67.400000000000006</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1.6073874701656336E-2</v>
      </c>
      <c r="F78" s="136">
        <v>3.5623847096722893E-3</v>
      </c>
      <c r="G78" s="136">
        <v>9.8350059060964574E-3</v>
      </c>
      <c r="H78" s="136" t="s">
        <v>395</v>
      </c>
      <c r="I78" s="136">
        <v>4.7951972479822955E-3</v>
      </c>
      <c r="J78" s="136">
        <v>6.0784187445959191E-3</v>
      </c>
      <c r="K78" s="136">
        <v>1.4514869511343178E-2</v>
      </c>
      <c r="L78" s="136">
        <v>4.7951972479822958E-6</v>
      </c>
      <c r="M78" s="136">
        <v>1.4800126055821887</v>
      </c>
      <c r="N78" s="136">
        <v>0.76165999999999978</v>
      </c>
      <c r="O78" s="136">
        <v>0.32941794999999996</v>
      </c>
      <c r="P78" s="136">
        <v>8.7590899999999991E-4</v>
      </c>
      <c r="Q78" s="136">
        <v>0.17137349999999998</v>
      </c>
      <c r="R78" s="136">
        <v>0.60932799999999987</v>
      </c>
      <c r="S78" s="136">
        <v>1.6185274999999995</v>
      </c>
      <c r="T78" s="136">
        <v>0.36426389499999995</v>
      </c>
      <c r="U78" s="136" t="s">
        <v>395</v>
      </c>
      <c r="V78" s="136" t="s">
        <v>395</v>
      </c>
      <c r="W78" s="136">
        <v>0.95226541499999984</v>
      </c>
      <c r="X78" s="136" t="s">
        <v>395</v>
      </c>
      <c r="Y78" s="136" t="s">
        <v>395</v>
      </c>
      <c r="Z78" s="136" t="s">
        <v>395</v>
      </c>
      <c r="AA78" s="136" t="s">
        <v>395</v>
      </c>
      <c r="AB78" s="136" t="s">
        <v>395</v>
      </c>
      <c r="AC78" s="136" t="s">
        <v>395</v>
      </c>
      <c r="AD78" s="136">
        <v>8.7590899999999988E-5</v>
      </c>
      <c r="AE78" s="137"/>
      <c r="AF78" s="138" t="s">
        <v>392</v>
      </c>
      <c r="AG78" s="138">
        <v>126.69989537263226</v>
      </c>
      <c r="AH78" s="138">
        <v>138.15256617291902</v>
      </c>
      <c r="AI78" s="138" t="s">
        <v>392</v>
      </c>
      <c r="AJ78" s="138" t="s">
        <v>392</v>
      </c>
      <c r="AK78" s="138">
        <v>38.082999999999991</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1.4147219510150906</v>
      </c>
      <c r="F80" s="136">
        <v>8.0424838138395183E-2</v>
      </c>
      <c r="G80" s="136">
        <v>0.71050031058826679</v>
      </c>
      <c r="H80" s="136">
        <v>6.5412622052120695E-3</v>
      </c>
      <c r="I80" s="136">
        <v>0.15505627437110181</v>
      </c>
      <c r="J80" s="136">
        <v>0.21272084680080389</v>
      </c>
      <c r="K80" s="136">
        <v>0.37823648380627239</v>
      </c>
      <c r="L80" s="136" t="s">
        <v>395</v>
      </c>
      <c r="M80" s="136">
        <v>4.7438727381042458</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0.85669080298538403</v>
      </c>
      <c r="AG80" s="138">
        <v>-1.1806264109810751E-4</v>
      </c>
      <c r="AH80" s="138">
        <v>3.2583433555750023</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4.6886518389551011</v>
      </c>
      <c r="G82" s="136" t="s">
        <v>385</v>
      </c>
      <c r="H82" s="136" t="s">
        <v>385</v>
      </c>
      <c r="I82" s="136" t="s">
        <v>395</v>
      </c>
      <c r="J82" s="136" t="s">
        <v>385</v>
      </c>
      <c r="K82" s="136" t="s">
        <v>385</v>
      </c>
      <c r="L82" s="136" t="s">
        <v>385</v>
      </c>
      <c r="M82" s="136" t="s">
        <v>385</v>
      </c>
      <c r="N82" s="136" t="s">
        <v>385</v>
      </c>
      <c r="O82" s="136" t="s">
        <v>385</v>
      </c>
      <c r="P82" s="136">
        <v>2.9667534399999997E-2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5297774</v>
      </c>
      <c r="AL82" s="147" t="s">
        <v>431</v>
      </c>
    </row>
    <row r="83" spans="1:38" s="2" customFormat="1" ht="26.25" customHeight="1" thickBot="1" x14ac:dyDescent="0.25">
      <c r="A83" s="63" t="s">
        <v>53</v>
      </c>
      <c r="B83" s="74" t="s">
        <v>188</v>
      </c>
      <c r="C83" s="75" t="s">
        <v>189</v>
      </c>
      <c r="D83" s="65"/>
      <c r="E83" s="136" t="s">
        <v>395</v>
      </c>
      <c r="F83" s="136">
        <v>7.0451854185006227E-2</v>
      </c>
      <c r="G83" s="136" t="s">
        <v>395</v>
      </c>
      <c r="H83" s="136" t="s">
        <v>385</v>
      </c>
      <c r="I83" s="136">
        <v>1.6311871082530186E-2</v>
      </c>
      <c r="J83" s="136">
        <v>2.1826551213182593E-2</v>
      </c>
      <c r="K83" s="136">
        <v>0.18735996481601314</v>
      </c>
      <c r="L83" s="136">
        <v>9.2977665170422064E-4</v>
      </c>
      <c r="M83" s="136" t="s">
        <v>395</v>
      </c>
      <c r="N83" s="136" t="s">
        <v>385</v>
      </c>
      <c r="O83" s="136" t="s">
        <v>385</v>
      </c>
      <c r="P83" s="136" t="s">
        <v>385</v>
      </c>
      <c r="Q83" s="136" t="s">
        <v>385</v>
      </c>
      <c r="R83" s="136" t="s">
        <v>385</v>
      </c>
      <c r="S83" s="136" t="s">
        <v>385</v>
      </c>
      <c r="T83" s="136" t="s">
        <v>385</v>
      </c>
      <c r="U83" s="136" t="s">
        <v>385</v>
      </c>
      <c r="V83" s="136" t="s">
        <v>385</v>
      </c>
      <c r="W83" s="136">
        <v>2.5675999999999997E-2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366800</v>
      </c>
      <c r="AL83" s="147" t="s">
        <v>432</v>
      </c>
    </row>
    <row r="84" spans="1:38" s="2" customFormat="1" ht="26.25" customHeight="1" thickBot="1" x14ac:dyDescent="0.25">
      <c r="A84" s="63" t="s">
        <v>53</v>
      </c>
      <c r="B84" s="74" t="s">
        <v>190</v>
      </c>
      <c r="C84" s="75" t="s">
        <v>191</v>
      </c>
      <c r="D84" s="65"/>
      <c r="E84" s="136" t="s">
        <v>395</v>
      </c>
      <c r="F84" s="136">
        <v>4.6716722627134097E-2</v>
      </c>
      <c r="G84" s="136" t="s">
        <v>385</v>
      </c>
      <c r="H84" s="136" t="s">
        <v>385</v>
      </c>
      <c r="I84" s="136">
        <v>8.2657236844115092E-2</v>
      </c>
      <c r="J84" s="136">
        <v>0.10358311112928766</v>
      </c>
      <c r="K84" s="136">
        <v>0.1046294236196298</v>
      </c>
      <c r="L84" s="136">
        <v>1.0745440789734961E-3</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130.16999999999999</v>
      </c>
      <c r="AL84" s="147" t="s">
        <v>433</v>
      </c>
    </row>
    <row r="85" spans="1:38" s="2" customFormat="1" ht="26.25" customHeight="1" thickBot="1" x14ac:dyDescent="0.25">
      <c r="A85" s="63" t="s">
        <v>185</v>
      </c>
      <c r="B85" s="69" t="s">
        <v>192</v>
      </c>
      <c r="C85" s="75" t="s">
        <v>373</v>
      </c>
      <c r="D85" s="65"/>
      <c r="E85" s="136" t="s">
        <v>385</v>
      </c>
      <c r="F85" s="136">
        <v>16.291822631203246</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395</v>
      </c>
      <c r="AL85" s="147" t="s">
        <v>434</v>
      </c>
    </row>
    <row r="86" spans="1:38" s="2" customFormat="1" ht="26.25" customHeight="1" thickBot="1" x14ac:dyDescent="0.25">
      <c r="A86" s="63" t="s">
        <v>185</v>
      </c>
      <c r="B86" s="69" t="s">
        <v>193</v>
      </c>
      <c r="C86" s="73" t="s">
        <v>194</v>
      </c>
      <c r="D86" s="65"/>
      <c r="E86" s="136" t="s">
        <v>385</v>
      </c>
      <c r="F86" s="136">
        <v>10.524191215590246</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10.734868320591413</v>
      </c>
      <c r="AL86" s="147" t="s">
        <v>435</v>
      </c>
    </row>
    <row r="87" spans="1:38" s="2" customFormat="1" ht="26.25" customHeight="1" thickBot="1" x14ac:dyDescent="0.25">
      <c r="A87" s="63" t="s">
        <v>185</v>
      </c>
      <c r="B87" s="69" t="s">
        <v>195</v>
      </c>
      <c r="C87" s="73" t="s">
        <v>196</v>
      </c>
      <c r="D87" s="65"/>
      <c r="E87" s="136" t="s">
        <v>385</v>
      </c>
      <c r="F87" s="136">
        <v>6.416619950932409E-2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9.0541317895104834E-2</v>
      </c>
      <c r="AL87" s="147" t="s">
        <v>435</v>
      </c>
    </row>
    <row r="88" spans="1:38" s="2" customFormat="1" ht="26.25" customHeight="1" thickBot="1" x14ac:dyDescent="0.25">
      <c r="A88" s="63" t="s">
        <v>185</v>
      </c>
      <c r="B88" s="69" t="s">
        <v>197</v>
      </c>
      <c r="C88" s="73" t="s">
        <v>198</v>
      </c>
      <c r="D88" s="65"/>
      <c r="E88" s="136" t="s">
        <v>395</v>
      </c>
      <c r="F88" s="136">
        <v>4.2144420793590713</v>
      </c>
      <c r="G88" s="136" t="s">
        <v>395</v>
      </c>
      <c r="H88" s="136" t="s">
        <v>395</v>
      </c>
      <c r="I88" s="136" t="s">
        <v>395</v>
      </c>
      <c r="J88" s="136" t="s">
        <v>395</v>
      </c>
      <c r="K88" s="136" t="s">
        <v>395</v>
      </c>
      <c r="L88" s="136" t="s">
        <v>395</v>
      </c>
      <c r="M88" s="136" t="s">
        <v>395</v>
      </c>
      <c r="N88" s="136" t="s">
        <v>395</v>
      </c>
      <c r="O88" s="136">
        <v>1.3016999999999999E-5</v>
      </c>
      <c r="P88" s="136" t="s">
        <v>395</v>
      </c>
      <c r="Q88" s="136">
        <v>6.5084999999999991E-5</v>
      </c>
      <c r="R88" s="136">
        <v>7.8101999999999989E-4</v>
      </c>
      <c r="S88" s="136" t="s">
        <v>395</v>
      </c>
      <c r="T88" s="136">
        <v>6.5084999999999995E-3</v>
      </c>
      <c r="U88" s="136">
        <v>6.5084999999999991E-5</v>
      </c>
      <c r="V88" s="136" t="s">
        <v>395</v>
      </c>
      <c r="W88" s="136" t="s">
        <v>395</v>
      </c>
      <c r="X88" s="136" t="s">
        <v>395</v>
      </c>
      <c r="Y88" s="136" t="s">
        <v>395</v>
      </c>
      <c r="Z88" s="136" t="s">
        <v>395</v>
      </c>
      <c r="AA88" s="136" t="s">
        <v>395</v>
      </c>
      <c r="AB88" s="136">
        <v>0.33193349999999994</v>
      </c>
      <c r="AC88" s="136" t="s">
        <v>395</v>
      </c>
      <c r="AD88" s="136" t="s">
        <v>395</v>
      </c>
      <c r="AE88" s="137"/>
      <c r="AF88" s="138" t="s">
        <v>385</v>
      </c>
      <c r="AG88" s="138" t="s">
        <v>385</v>
      </c>
      <c r="AH88" s="138" t="s">
        <v>385</v>
      </c>
      <c r="AI88" s="138" t="s">
        <v>385</v>
      </c>
      <c r="AJ88" s="138" t="s">
        <v>385</v>
      </c>
      <c r="AK88" s="138">
        <v>7.2725508000001424</v>
      </c>
      <c r="AL88" s="147" t="s">
        <v>435</v>
      </c>
    </row>
    <row r="89" spans="1:38" s="2" customFormat="1" ht="26.25" customHeight="1" thickBot="1" x14ac:dyDescent="0.25">
      <c r="A89" s="63" t="s">
        <v>185</v>
      </c>
      <c r="B89" s="69" t="s">
        <v>199</v>
      </c>
      <c r="C89" s="73" t="s">
        <v>200</v>
      </c>
      <c r="D89" s="65"/>
      <c r="E89" s="136" t="s">
        <v>385</v>
      </c>
      <c r="F89" s="136">
        <v>2.1784217935547932</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4.4813077065675975</v>
      </c>
      <c r="AL89" s="147" t="s">
        <v>435</v>
      </c>
    </row>
    <row r="90" spans="1:38" s="7" customFormat="1" ht="26.25" customHeight="1" thickBot="1" x14ac:dyDescent="0.25">
      <c r="A90" s="63" t="s">
        <v>185</v>
      </c>
      <c r="B90" s="69" t="s">
        <v>201</v>
      </c>
      <c r="C90" s="73" t="s">
        <v>202</v>
      </c>
      <c r="D90" s="65"/>
      <c r="E90" s="136" t="s">
        <v>395</v>
      </c>
      <c r="F90" s="136">
        <v>0.42388118406760167</v>
      </c>
      <c r="G90" s="136">
        <v>1.4720146206075367E-2</v>
      </c>
      <c r="H90" s="136" t="s">
        <v>395</v>
      </c>
      <c r="I90" s="136" t="s">
        <v>395</v>
      </c>
      <c r="J90" s="136" t="s">
        <v>395</v>
      </c>
      <c r="K90" s="136" t="s">
        <v>395</v>
      </c>
      <c r="L90" s="136" t="s">
        <v>395</v>
      </c>
      <c r="M90" s="136" t="s">
        <v>395</v>
      </c>
      <c r="N90" s="136">
        <v>1.5701489286480393E-4</v>
      </c>
      <c r="O90" s="136">
        <v>1.9626861608100477E-4</v>
      </c>
      <c r="P90" s="136">
        <v>9.8134308040502387E-5</v>
      </c>
      <c r="Q90" s="136">
        <v>2.1589547768910541E-4</v>
      </c>
      <c r="R90" s="136">
        <v>1.3738803125670345E-4</v>
      </c>
      <c r="S90" s="136">
        <v>9.8134308040502387E-5</v>
      </c>
      <c r="T90" s="136">
        <v>9.8134308040502387E-5</v>
      </c>
      <c r="U90" s="136">
        <v>7.8507446432401963E-5</v>
      </c>
      <c r="V90" s="136">
        <v>3.6898499823228912</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0.56441365539744215</v>
      </c>
      <c r="AL90" s="145" t="s">
        <v>435</v>
      </c>
    </row>
    <row r="91" spans="1:38" s="2" customFormat="1" ht="26.25" customHeight="1" thickBot="1" x14ac:dyDescent="0.25">
      <c r="A91" s="63" t="s">
        <v>185</v>
      </c>
      <c r="B91" s="67" t="s">
        <v>374</v>
      </c>
      <c r="C91" s="69" t="s">
        <v>203</v>
      </c>
      <c r="D91" s="65"/>
      <c r="E91" s="136">
        <v>1.2128177702719995E-3</v>
      </c>
      <c r="F91" s="136">
        <v>3.2372259075199986E-3</v>
      </c>
      <c r="G91" s="136">
        <v>1.032698277440001E-4</v>
      </c>
      <c r="H91" s="136">
        <v>2.775720561199999E-3</v>
      </c>
      <c r="I91" s="136">
        <v>1.8060680960255957E-2</v>
      </c>
      <c r="J91" s="136">
        <v>1.8062321651095413E-2</v>
      </c>
      <c r="K91" s="136">
        <v>1.8062660526589766E-2</v>
      </c>
      <c r="L91" s="136">
        <v>8.1265071851999958E-3</v>
      </c>
      <c r="M91" s="136">
        <v>3.7098039319279984E-2</v>
      </c>
      <c r="N91" s="136">
        <v>2.6809120844800024E-2</v>
      </c>
      <c r="O91" s="136">
        <v>3.6623900258559985E-3</v>
      </c>
      <c r="P91" s="136">
        <v>1.9491325104000021E-6</v>
      </c>
      <c r="Q91" s="136">
        <v>4.5479758576000039E-5</v>
      </c>
      <c r="R91" s="136">
        <v>5.3344679232000044E-4</v>
      </c>
      <c r="S91" s="136">
        <v>1.8794497368000013E-2</v>
      </c>
      <c r="T91" s="136">
        <v>2.8317497016E-3</v>
      </c>
      <c r="U91" s="136" t="s">
        <v>395</v>
      </c>
      <c r="V91" s="136">
        <v>1.0696670357600007E-2</v>
      </c>
      <c r="W91" s="136">
        <v>6.6884832799999974E-5</v>
      </c>
      <c r="X91" s="136">
        <v>7.4242164407999962E-5</v>
      </c>
      <c r="Y91" s="136">
        <v>3.0098174759999985E-5</v>
      </c>
      <c r="Z91" s="136">
        <v>3.0098174759999985E-5</v>
      </c>
      <c r="AA91" s="136">
        <v>3.0098174759999985E-5</v>
      </c>
      <c r="AB91" s="136">
        <v>1.6453668868799992E-4</v>
      </c>
      <c r="AC91" s="136" t="s">
        <v>395</v>
      </c>
      <c r="AD91" s="136" t="s">
        <v>395</v>
      </c>
      <c r="AE91" s="137"/>
      <c r="AF91" s="138" t="s">
        <v>392</v>
      </c>
      <c r="AG91" s="138" t="s">
        <v>392</v>
      </c>
      <c r="AH91" s="138" t="s">
        <v>392</v>
      </c>
      <c r="AI91" s="138" t="s">
        <v>392</v>
      </c>
      <c r="AJ91" s="138" t="s">
        <v>392</v>
      </c>
      <c r="AK91" s="138">
        <v>0.70304363519999979</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1.7515993313295855E-2</v>
      </c>
      <c r="J92" s="136">
        <v>6.542940651802015E-2</v>
      </c>
      <c r="K92" s="136">
        <v>0.16042330097864727</v>
      </c>
      <c r="L92" s="136">
        <v>4.554158261456922E-4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179.23148100140679</v>
      </c>
      <c r="AL92" s="147" t="s">
        <v>428</v>
      </c>
    </row>
    <row r="93" spans="1:38" s="2" customFormat="1" ht="26.25" customHeight="1" thickBot="1" x14ac:dyDescent="0.25">
      <c r="A93" s="63" t="s">
        <v>53</v>
      </c>
      <c r="B93" s="67" t="s">
        <v>206</v>
      </c>
      <c r="C93" s="64" t="s">
        <v>375</v>
      </c>
      <c r="D93" s="70"/>
      <c r="E93" s="136" t="s">
        <v>385</v>
      </c>
      <c r="F93" s="136">
        <v>0.51877190252868022</v>
      </c>
      <c r="G93" s="136" t="s">
        <v>385</v>
      </c>
      <c r="H93" s="136" t="s">
        <v>385</v>
      </c>
      <c r="I93" s="136">
        <v>3.5317613418788907E-4</v>
      </c>
      <c r="J93" s="136">
        <v>1.4127041526930163E-3</v>
      </c>
      <c r="K93" s="136">
        <v>3.5317603573680797E-3</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177.08268398013578</v>
      </c>
      <c r="AL93" s="147" t="s">
        <v>429</v>
      </c>
    </row>
    <row r="94" spans="1:38" s="2" customFormat="1" ht="26.25" customHeight="1" thickBot="1" x14ac:dyDescent="0.25">
      <c r="A94" s="63" t="s">
        <v>53</v>
      </c>
      <c r="B94" s="76" t="s">
        <v>376</v>
      </c>
      <c r="C94" s="64" t="s">
        <v>207</v>
      </c>
      <c r="D94" s="65"/>
      <c r="E94" s="136">
        <v>2.4475146790740588E-4</v>
      </c>
      <c r="F94" s="136">
        <v>2.2523555738810999E-2</v>
      </c>
      <c r="G94" s="136">
        <v>3.454254696233663E-6</v>
      </c>
      <c r="H94" s="136">
        <v>1.8389691424569991E-3</v>
      </c>
      <c r="I94" s="136">
        <v>3.967036906811808E-4</v>
      </c>
      <c r="J94" s="136">
        <v>1.3893132527254739E-3</v>
      </c>
      <c r="K94" s="136">
        <v>3.3789292302531695E-3</v>
      </c>
      <c r="L94" s="136" t="s">
        <v>395</v>
      </c>
      <c r="M94" s="136">
        <v>4.0646160337399062E-5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0.55477048840528342</v>
      </c>
      <c r="AI94" s="138" t="s">
        <v>385</v>
      </c>
      <c r="AJ94" s="138" t="s">
        <v>385</v>
      </c>
      <c r="AK94" s="138" t="s">
        <v>385</v>
      </c>
      <c r="AL94" s="147" t="s">
        <v>385</v>
      </c>
    </row>
    <row r="95" spans="1:38" s="2" customFormat="1" ht="26.25" customHeight="1" thickBot="1" x14ac:dyDescent="0.25">
      <c r="A95" s="63" t="s">
        <v>53</v>
      </c>
      <c r="B95" s="76" t="s">
        <v>208</v>
      </c>
      <c r="C95" s="64" t="s">
        <v>209</v>
      </c>
      <c r="D95" s="70"/>
      <c r="E95" s="136">
        <v>0.3116536313568834</v>
      </c>
      <c r="F95" s="136">
        <v>0.29962597384423723</v>
      </c>
      <c r="G95" s="136">
        <v>2.3007665096924229E-3</v>
      </c>
      <c r="H95" s="136">
        <v>2.5635381484282183E-3</v>
      </c>
      <c r="I95" s="136">
        <v>4.9239826433499882E-2</v>
      </c>
      <c r="J95" s="136">
        <v>0.19617502915795515</v>
      </c>
      <c r="K95" s="136">
        <v>0.49004536034467999</v>
      </c>
      <c r="L95" s="136" t="s">
        <v>395</v>
      </c>
      <c r="M95" s="136">
        <v>0.39664795130409242</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5.9051799615393273E-2</v>
      </c>
      <c r="AG95" s="138" t="s">
        <v>392</v>
      </c>
      <c r="AH95" s="138">
        <v>0.11525332084472643</v>
      </c>
      <c r="AI95" s="138">
        <v>0.40987598163315808</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5.2977739999999995E-2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0.52977740000000006</v>
      </c>
      <c r="AE97" s="137"/>
      <c r="AF97" s="138" t="s">
        <v>385</v>
      </c>
      <c r="AG97" s="138" t="s">
        <v>385</v>
      </c>
      <c r="AH97" s="138" t="s">
        <v>385</v>
      </c>
      <c r="AI97" s="138" t="s">
        <v>385</v>
      </c>
      <c r="AJ97" s="138" t="s">
        <v>385</v>
      </c>
      <c r="AK97" s="138">
        <v>5297774</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8.6300511577599423E-2</v>
      </c>
      <c r="F99" s="139">
        <v>7.8073097829760751</v>
      </c>
      <c r="G99" s="139" t="s">
        <v>385</v>
      </c>
      <c r="H99" s="139">
        <v>2.347279942492225</v>
      </c>
      <c r="I99" s="139">
        <v>9.6873951917808232E-2</v>
      </c>
      <c r="J99" s="139">
        <v>0.14885509684931508</v>
      </c>
      <c r="K99" s="139">
        <v>0.32606354547945204</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401123</v>
      </c>
      <c r="AL99" s="148" t="s">
        <v>391</v>
      </c>
    </row>
    <row r="100" spans="1:38" s="2" customFormat="1" ht="26.25" customHeight="1" thickBot="1" x14ac:dyDescent="0.25">
      <c r="A100" s="63" t="s">
        <v>216</v>
      </c>
      <c r="B100" s="63" t="s">
        <v>218</v>
      </c>
      <c r="C100" s="64" t="s">
        <v>378</v>
      </c>
      <c r="D100" s="77"/>
      <c r="E100" s="139">
        <v>0.15629407199240641</v>
      </c>
      <c r="F100" s="139">
        <v>10.528163019109931</v>
      </c>
      <c r="G100" s="139" t="s">
        <v>385</v>
      </c>
      <c r="H100" s="139">
        <v>4.3362042258116746</v>
      </c>
      <c r="I100" s="139">
        <v>0.15090077167123289</v>
      </c>
      <c r="J100" s="139">
        <v>0.22789357402739727</v>
      </c>
      <c r="K100" s="139">
        <v>0.49650437178082191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1161947</v>
      </c>
      <c r="AL100" s="148" t="s">
        <v>391</v>
      </c>
    </row>
    <row r="101" spans="1:38" s="2" customFormat="1" ht="26.25" customHeight="1" thickBot="1" x14ac:dyDescent="0.25">
      <c r="A101" s="63" t="s">
        <v>216</v>
      </c>
      <c r="B101" s="63" t="s">
        <v>219</v>
      </c>
      <c r="C101" s="64" t="s">
        <v>220</v>
      </c>
      <c r="D101" s="77"/>
      <c r="E101" s="139">
        <v>1.991595240693728E-2</v>
      </c>
      <c r="F101" s="139">
        <v>0.10147199400000001</v>
      </c>
      <c r="G101" s="139" t="s">
        <v>385</v>
      </c>
      <c r="H101" s="139">
        <v>0.98211335117128273</v>
      </c>
      <c r="I101" s="139">
        <v>1.2008520000000002E-2</v>
      </c>
      <c r="J101" s="139">
        <v>1.7690727018000001E-2</v>
      </c>
      <c r="K101" s="139">
        <v>4.1278363042000006E-2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600426</v>
      </c>
      <c r="AL101" s="148" t="s">
        <v>391</v>
      </c>
    </row>
    <row r="102" spans="1:38" s="2" customFormat="1" ht="26.25" customHeight="1" thickBot="1" x14ac:dyDescent="0.25">
      <c r="A102" s="63" t="s">
        <v>216</v>
      </c>
      <c r="B102" s="63" t="s">
        <v>221</v>
      </c>
      <c r="C102" s="64" t="s">
        <v>356</v>
      </c>
      <c r="D102" s="77"/>
      <c r="E102" s="139">
        <v>2.2636988595589401E-2</v>
      </c>
      <c r="F102" s="139">
        <v>1.9306668390000001</v>
      </c>
      <c r="G102" s="139" t="s">
        <v>385</v>
      </c>
      <c r="H102" s="139">
        <v>6.5268159736901694</v>
      </c>
      <c r="I102" s="139">
        <v>1.556306E-2</v>
      </c>
      <c r="J102" s="139">
        <v>0.34537345000000003</v>
      </c>
      <c r="K102" s="139">
        <v>2.3814737500000001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2520524</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3.687056573569409E-4</v>
      </c>
      <c r="F104" s="139">
        <v>5.594524E-3</v>
      </c>
      <c r="G104" s="139" t="s">
        <v>385</v>
      </c>
      <c r="H104" s="139">
        <v>2.0446502720534609E-2</v>
      </c>
      <c r="I104" s="139">
        <v>1.0404576000000001E-4</v>
      </c>
      <c r="J104" s="139">
        <v>3.1213728000000006E-4</v>
      </c>
      <c r="K104" s="139">
        <v>7.283203200000002E-4</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10322</v>
      </c>
      <c r="AL104" s="148" t="s">
        <v>391</v>
      </c>
    </row>
    <row r="105" spans="1:38" s="2" customFormat="1" ht="26.25" customHeight="1" thickBot="1" x14ac:dyDescent="0.25">
      <c r="A105" s="63" t="s">
        <v>216</v>
      </c>
      <c r="B105" s="63" t="s">
        <v>226</v>
      </c>
      <c r="C105" s="64" t="s">
        <v>227</v>
      </c>
      <c r="D105" s="77"/>
      <c r="E105" s="139">
        <v>1.860658970610327E-3</v>
      </c>
      <c r="F105" s="139">
        <v>5.8118625000000007E-2</v>
      </c>
      <c r="G105" s="139" t="s">
        <v>385</v>
      </c>
      <c r="H105" s="139">
        <v>0.101665045599764</v>
      </c>
      <c r="I105" s="139">
        <v>1.3323100000000002E-3</v>
      </c>
      <c r="J105" s="139">
        <v>2.09363E-3</v>
      </c>
      <c r="K105" s="139">
        <v>4.5679200000000005E-3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13595</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1.3475450952861699E-2</v>
      </c>
      <c r="F107" s="139">
        <v>1.3728582450000002</v>
      </c>
      <c r="G107" s="139" t="s">
        <v>385</v>
      </c>
      <c r="H107" s="139">
        <v>1.5961085764492819</v>
      </c>
      <c r="I107" s="139">
        <v>2.4961059000000001E-2</v>
      </c>
      <c r="J107" s="139">
        <v>0.33281411999999999</v>
      </c>
      <c r="K107" s="139">
        <v>1.58086707</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8320353</v>
      </c>
      <c r="AL107" s="148" t="s">
        <v>391</v>
      </c>
    </row>
    <row r="108" spans="1:38" s="2" customFormat="1" ht="26.25" customHeight="1" thickBot="1" x14ac:dyDescent="0.25">
      <c r="A108" s="63" t="s">
        <v>216</v>
      </c>
      <c r="B108" s="63" t="s">
        <v>231</v>
      </c>
      <c r="C108" s="64" t="s">
        <v>350</v>
      </c>
      <c r="D108" s="77"/>
      <c r="E108" s="139">
        <v>3.3117959804688013E-2</v>
      </c>
      <c r="F108" s="139">
        <v>0.81713836800000006</v>
      </c>
      <c r="G108" s="139" t="s">
        <v>385</v>
      </c>
      <c r="H108" s="139">
        <v>1.4516675336512801</v>
      </c>
      <c r="I108" s="139">
        <v>1.5132192000000001E-2</v>
      </c>
      <c r="J108" s="139">
        <v>0.15132192000000003</v>
      </c>
      <c r="K108" s="139">
        <v>0.30264384000000005</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7566096</v>
      </c>
      <c r="AL108" s="148" t="s">
        <v>391</v>
      </c>
    </row>
    <row r="109" spans="1:38" s="2" customFormat="1" ht="26.25" customHeight="1" thickBot="1" x14ac:dyDescent="0.25">
      <c r="A109" s="63" t="s">
        <v>216</v>
      </c>
      <c r="B109" s="63" t="s">
        <v>232</v>
      </c>
      <c r="C109" s="64" t="s">
        <v>351</v>
      </c>
      <c r="D109" s="77"/>
      <c r="E109" s="139">
        <v>2.4921959849155211E-3</v>
      </c>
      <c r="F109" s="139">
        <v>0.18492904199999999</v>
      </c>
      <c r="G109" s="139" t="s">
        <v>385</v>
      </c>
      <c r="H109" s="139">
        <v>0.2287458056121289</v>
      </c>
      <c r="I109" s="139">
        <v>7.5635600000000004E-3</v>
      </c>
      <c r="J109" s="139">
        <v>4.1599580000000004E-2</v>
      </c>
      <c r="K109" s="139">
        <v>4.1599580000000004E-2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378178</v>
      </c>
      <c r="AL109" s="148" t="s">
        <v>391</v>
      </c>
    </row>
    <row r="110" spans="1:38" s="2" customFormat="1" ht="26.25" customHeight="1" thickBot="1" x14ac:dyDescent="0.25">
      <c r="A110" s="63" t="s">
        <v>216</v>
      </c>
      <c r="B110" s="63" t="s">
        <v>233</v>
      </c>
      <c r="C110" s="64" t="s">
        <v>352</v>
      </c>
      <c r="D110" s="77"/>
      <c r="E110" s="139">
        <v>8.6907836918496007E-4</v>
      </c>
      <c r="F110" s="139">
        <v>0.10422350399999999</v>
      </c>
      <c r="G110" s="139" t="s">
        <v>385</v>
      </c>
      <c r="H110" s="139">
        <v>0.1211124043970981</v>
      </c>
      <c r="I110" s="139">
        <v>5.2342200000000004E-3</v>
      </c>
      <c r="J110" s="139">
        <v>3.9554039999999999E-2</v>
      </c>
      <c r="K110" s="139">
        <v>3.9554039999999999E-2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213136</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8.8902000000000001</v>
      </c>
      <c r="F112" s="139" t="s">
        <v>385</v>
      </c>
      <c r="G112" s="139" t="s">
        <v>385</v>
      </c>
      <c r="H112" s="139">
        <v>7.7149834135513986</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222255000</v>
      </c>
      <c r="AL112" s="148" t="s">
        <v>393</v>
      </c>
    </row>
    <row r="113" spans="1:38" s="2" customFormat="1" ht="26.25" customHeight="1" thickBot="1" x14ac:dyDescent="0.25">
      <c r="A113" s="63" t="s">
        <v>235</v>
      </c>
      <c r="B113" s="78" t="s">
        <v>238</v>
      </c>
      <c r="C113" s="79" t="s">
        <v>239</v>
      </c>
      <c r="D113" s="65"/>
      <c r="E113" s="139">
        <v>2.727922477560794</v>
      </c>
      <c r="F113" s="139" t="s">
        <v>394</v>
      </c>
      <c r="G113" s="139" t="s">
        <v>385</v>
      </c>
      <c r="H113" s="139">
        <v>27.793597301090681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113655157.04333742</v>
      </c>
      <c r="AL113" s="148" t="s">
        <v>393</v>
      </c>
    </row>
    <row r="114" spans="1:38" s="2" customFormat="1" ht="26.25" customHeight="1" thickBot="1" x14ac:dyDescent="0.25">
      <c r="A114" s="63" t="s">
        <v>235</v>
      </c>
      <c r="B114" s="78" t="s">
        <v>240</v>
      </c>
      <c r="C114" s="79" t="s">
        <v>357</v>
      </c>
      <c r="D114" s="65"/>
      <c r="E114" s="139">
        <v>1.32292756E-2</v>
      </c>
      <c r="F114" s="139" t="s">
        <v>385</v>
      </c>
      <c r="G114" s="139" t="s">
        <v>385</v>
      </c>
      <c r="H114" s="139">
        <v>4.2995145699999994E-2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330731.88999999996</v>
      </c>
      <c r="AL114" s="148" t="s">
        <v>393</v>
      </c>
    </row>
    <row r="115" spans="1:38" s="2" customFormat="1" ht="26.25" customHeight="1" thickBot="1" x14ac:dyDescent="0.25">
      <c r="A115" s="63" t="s">
        <v>235</v>
      </c>
      <c r="B115" s="78" t="s">
        <v>241</v>
      </c>
      <c r="C115" s="79" t="s">
        <v>242</v>
      </c>
      <c r="D115" s="65"/>
      <c r="E115" s="139">
        <v>2.5481396E-2</v>
      </c>
      <c r="F115" s="139" t="s">
        <v>385</v>
      </c>
      <c r="G115" s="139" t="s">
        <v>385</v>
      </c>
      <c r="H115" s="139">
        <v>5.0962792E-2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637034.9</v>
      </c>
      <c r="AL115" s="148" t="s">
        <v>393</v>
      </c>
    </row>
    <row r="116" spans="1:38" s="2" customFormat="1" ht="26.25" customHeight="1" thickBot="1" x14ac:dyDescent="0.25">
      <c r="A116" s="63" t="s">
        <v>235</v>
      </c>
      <c r="B116" s="63" t="s">
        <v>243</v>
      </c>
      <c r="C116" s="69" t="s">
        <v>379</v>
      </c>
      <c r="D116" s="65"/>
      <c r="E116" s="139">
        <v>1.5587366457047891</v>
      </c>
      <c r="F116" s="139" t="s">
        <v>394</v>
      </c>
      <c r="G116" s="139" t="s">
        <v>385</v>
      </c>
      <c r="H116" s="139">
        <v>2.1735367175074121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14709368.118570887</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0.19313639949999997</v>
      </c>
      <c r="J119" s="139">
        <v>3.5086620900000005</v>
      </c>
      <c r="K119" s="139">
        <v>2.4136226400000003</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1547194</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0.13741154</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1547194</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3.9714433152709395E-7</v>
      </c>
      <c r="AD122" s="139" t="s">
        <v>385</v>
      </c>
      <c r="AE122" s="137"/>
      <c r="AF122" s="140" t="s">
        <v>385</v>
      </c>
      <c r="AG122" s="140" t="s">
        <v>385</v>
      </c>
      <c r="AH122" s="140" t="s">
        <v>385</v>
      </c>
      <c r="AI122" s="140" t="s">
        <v>385</v>
      </c>
      <c r="AJ122" s="140" t="s">
        <v>385</v>
      </c>
      <c r="AK122" s="140">
        <v>158288.12315270933</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0.44190365997166164</v>
      </c>
      <c r="G125" s="136" t="s">
        <v>385</v>
      </c>
      <c r="H125" s="136" t="s">
        <v>395</v>
      </c>
      <c r="I125" s="136">
        <v>3.4729834390457133E-2</v>
      </c>
      <c r="J125" s="136">
        <v>0.22934796295584908</v>
      </c>
      <c r="K125" s="136">
        <v>0.48490712167808064</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78.213037163125946</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0.15575999999999998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649</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5.3345120775835494E-3</v>
      </c>
      <c r="F129" s="136">
        <v>4.537401077484858E-2</v>
      </c>
      <c r="G129" s="136">
        <v>2.8818628465106531E-4</v>
      </c>
      <c r="H129" s="136" t="s">
        <v>395</v>
      </c>
      <c r="I129" s="136">
        <v>2.4526492310728962E-5</v>
      </c>
      <c r="J129" s="136">
        <v>4.2921361543775683E-5</v>
      </c>
      <c r="K129" s="136">
        <v>6.131623077682241E-5</v>
      </c>
      <c r="L129" s="136">
        <v>8.584272308755138E-7</v>
      </c>
      <c r="M129" s="136">
        <v>4.2921361543775687E-4</v>
      </c>
      <c r="N129" s="136">
        <v>7.9711100009869119E-3</v>
      </c>
      <c r="O129" s="136">
        <v>6.131623077682241E-4</v>
      </c>
      <c r="P129" s="136">
        <v>3.4337089235020546E-4</v>
      </c>
      <c r="Q129" s="136">
        <v>9.810596924291585E-5</v>
      </c>
      <c r="R129" s="136" t="s">
        <v>395</v>
      </c>
      <c r="S129" s="136" t="s">
        <v>395</v>
      </c>
      <c r="T129" s="136">
        <v>8.5842723087551373E-4</v>
      </c>
      <c r="U129" s="136" t="s">
        <v>395</v>
      </c>
      <c r="V129" s="136" t="s">
        <v>395</v>
      </c>
      <c r="W129" s="136">
        <v>2.1460680771887843</v>
      </c>
      <c r="X129" s="136" t="s">
        <v>395</v>
      </c>
      <c r="Y129" s="136" t="s">
        <v>395</v>
      </c>
      <c r="Z129" s="136" t="s">
        <v>395</v>
      </c>
      <c r="AA129" s="136" t="s">
        <v>395</v>
      </c>
      <c r="AB129" s="136">
        <v>1.2263246155364482E-4</v>
      </c>
      <c r="AC129" s="136">
        <v>1.226324615536448E-2</v>
      </c>
      <c r="AD129" s="136" t="s">
        <v>385</v>
      </c>
      <c r="AE129" s="137"/>
      <c r="AF129" s="138" t="s">
        <v>385</v>
      </c>
      <c r="AG129" s="138" t="s">
        <v>385</v>
      </c>
      <c r="AH129" s="138" t="s">
        <v>385</v>
      </c>
      <c r="AI129" s="138" t="s">
        <v>385</v>
      </c>
      <c r="AJ129" s="138" t="s">
        <v>385</v>
      </c>
      <c r="AK129" s="138">
        <v>6.1316230776822405</v>
      </c>
      <c r="AL129" s="147" t="s">
        <v>398</v>
      </c>
    </row>
    <row r="130" spans="1:38" s="2" customFormat="1" ht="26.25" customHeight="1" thickBot="1" x14ac:dyDescent="0.25">
      <c r="A130" s="63" t="s">
        <v>260</v>
      </c>
      <c r="B130" s="67" t="s">
        <v>272</v>
      </c>
      <c r="C130" s="81" t="s">
        <v>273</v>
      </c>
      <c r="D130" s="65"/>
      <c r="E130" s="136">
        <v>3.3743652747341519E-4</v>
      </c>
      <c r="F130" s="136">
        <v>2.8701497739118073E-3</v>
      </c>
      <c r="G130" s="136">
        <v>1.8229329645115534E-5</v>
      </c>
      <c r="H130" s="136" t="s">
        <v>395</v>
      </c>
      <c r="I130" s="136">
        <v>1.5514323102225985E-6</v>
      </c>
      <c r="J130" s="136">
        <v>2.7150065428895473E-6</v>
      </c>
      <c r="K130" s="136">
        <v>3.8785807755564963E-6</v>
      </c>
      <c r="L130" s="136">
        <v>5.4300130857790952E-8</v>
      </c>
      <c r="M130" s="136">
        <v>2.7150065428895475E-5</v>
      </c>
      <c r="N130" s="136">
        <v>5.0421550082234456E-4</v>
      </c>
      <c r="O130" s="136">
        <v>3.8785807755564966E-5</v>
      </c>
      <c r="P130" s="136">
        <v>2.1720052343116378E-5</v>
      </c>
      <c r="Q130" s="136">
        <v>6.2057292408903942E-6</v>
      </c>
      <c r="R130" s="136" t="s">
        <v>395</v>
      </c>
      <c r="S130" s="136" t="s">
        <v>395</v>
      </c>
      <c r="T130" s="136">
        <v>5.4300130857790951E-5</v>
      </c>
      <c r="U130" s="136" t="s">
        <v>395</v>
      </c>
      <c r="V130" s="136" t="s">
        <v>395</v>
      </c>
      <c r="W130" s="136">
        <v>0.13575032714447738</v>
      </c>
      <c r="X130" s="136" t="s">
        <v>395</v>
      </c>
      <c r="Y130" s="136" t="s">
        <v>395</v>
      </c>
      <c r="Z130" s="136" t="s">
        <v>395</v>
      </c>
      <c r="AA130" s="136" t="s">
        <v>395</v>
      </c>
      <c r="AB130" s="136">
        <v>7.7571615511129925E-6</v>
      </c>
      <c r="AC130" s="136">
        <v>7.7571615511129932E-4</v>
      </c>
      <c r="AD130" s="136" t="s">
        <v>385</v>
      </c>
      <c r="AE130" s="137"/>
      <c r="AF130" s="138" t="s">
        <v>385</v>
      </c>
      <c r="AG130" s="138" t="s">
        <v>385</v>
      </c>
      <c r="AH130" s="138" t="s">
        <v>385</v>
      </c>
      <c r="AI130" s="138" t="s">
        <v>385</v>
      </c>
      <c r="AJ130" s="138" t="s">
        <v>385</v>
      </c>
      <c r="AK130" s="138">
        <v>0.38785807755564961</v>
      </c>
      <c r="AL130" s="147" t="s">
        <v>398</v>
      </c>
    </row>
    <row r="131" spans="1:38" s="2" customFormat="1" ht="26.25" customHeight="1" thickBot="1" x14ac:dyDescent="0.25">
      <c r="A131" s="63" t="s">
        <v>260</v>
      </c>
      <c r="B131" s="67" t="s">
        <v>274</v>
      </c>
      <c r="C131" s="75" t="s">
        <v>275</v>
      </c>
      <c r="D131" s="65"/>
      <c r="E131" s="136">
        <v>3.9297399102905537E-3</v>
      </c>
      <c r="F131" s="136">
        <v>1.5282321873352151E-3</v>
      </c>
      <c r="G131" s="136">
        <v>1.9600703092837002E-3</v>
      </c>
      <c r="H131" s="136" t="s">
        <v>395</v>
      </c>
      <c r="I131" s="136" t="s">
        <v>395</v>
      </c>
      <c r="J131" s="136" t="s">
        <v>395</v>
      </c>
      <c r="K131" s="136">
        <v>4.1183941654873548E-3</v>
      </c>
      <c r="L131" s="136">
        <v>9.4723065806209163E-5</v>
      </c>
      <c r="M131" s="136">
        <v>3.2747832585754608E-3</v>
      </c>
      <c r="N131" s="136">
        <v>6.2891491000100608E-2</v>
      </c>
      <c r="O131" s="136">
        <v>5.2933019406940854E-3</v>
      </c>
      <c r="P131" s="136">
        <v>9.5043885324407898E-2</v>
      </c>
      <c r="Q131" s="136">
        <v>1.75134789089327E-4</v>
      </c>
      <c r="R131" s="136">
        <v>7.0577359209254484E-4</v>
      </c>
      <c r="S131" s="136">
        <v>1.1554974492406982E-2</v>
      </c>
      <c r="T131" s="136">
        <v>6.549566517150921E-4</v>
      </c>
      <c r="U131" s="136" t="s">
        <v>395</v>
      </c>
      <c r="V131" s="136" t="s">
        <v>395</v>
      </c>
      <c r="W131" s="136">
        <v>71.100802782778146</v>
      </c>
      <c r="X131" s="136" t="s">
        <v>395</v>
      </c>
      <c r="Y131" s="136" t="s">
        <v>395</v>
      </c>
      <c r="Z131" s="136" t="s">
        <v>395</v>
      </c>
      <c r="AA131" s="136" t="s">
        <v>395</v>
      </c>
      <c r="AB131" s="136">
        <v>8.7327553562012296E-8</v>
      </c>
      <c r="AC131" s="136">
        <v>0.21831888390503074</v>
      </c>
      <c r="AD131" s="136">
        <v>4.366377678100615E-2</v>
      </c>
      <c r="AE131" s="137"/>
      <c r="AF131" s="138" t="s">
        <v>385</v>
      </c>
      <c r="AG131" s="138" t="s">
        <v>385</v>
      </c>
      <c r="AH131" s="138" t="s">
        <v>385</v>
      </c>
      <c r="AI131" s="138" t="s">
        <v>385</v>
      </c>
      <c r="AJ131" s="138" t="s">
        <v>385</v>
      </c>
      <c r="AK131" s="138">
        <v>2.1831888390503074</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4.9579200000000002E-3</v>
      </c>
      <c r="F133" s="136">
        <v>7.8124800000000001E-5</v>
      </c>
      <c r="G133" s="136">
        <v>6.790848000000001E-4</v>
      </c>
      <c r="H133" s="136" t="s">
        <v>385</v>
      </c>
      <c r="I133" s="136">
        <v>2.0853312000000001E-4</v>
      </c>
      <c r="J133" s="136">
        <v>2.0853312000000001E-4</v>
      </c>
      <c r="K133" s="136">
        <v>2.3173017600000003E-4</v>
      </c>
      <c r="L133" s="136" t="s">
        <v>395</v>
      </c>
      <c r="M133" s="136">
        <v>8.4134400000000016E-4</v>
      </c>
      <c r="N133" s="136">
        <v>1.8046828800000002E-4</v>
      </c>
      <c r="O133" s="136">
        <v>3.0228288000000004E-5</v>
      </c>
      <c r="P133" s="136">
        <v>8.9543039999999997E-3</v>
      </c>
      <c r="Q133" s="136">
        <v>8.1790656000000009E-5</v>
      </c>
      <c r="R133" s="136">
        <v>8.1490176000000009E-5</v>
      </c>
      <c r="S133" s="136">
        <v>7.4699328000000015E-5</v>
      </c>
      <c r="T133" s="136">
        <v>1.0414636800000001E-4</v>
      </c>
      <c r="U133" s="136">
        <v>1.1886988800000002E-4</v>
      </c>
      <c r="V133" s="136">
        <v>9.6225715200000015E-4</v>
      </c>
      <c r="W133" s="136">
        <v>1.6225920000000003E-4</v>
      </c>
      <c r="X133" s="136">
        <v>7.9326719999999996E-8</v>
      </c>
      <c r="Y133" s="136">
        <v>4.3329216E-8</v>
      </c>
      <c r="Z133" s="136">
        <v>3.8701824000000008E-8</v>
      </c>
      <c r="AA133" s="136">
        <v>4.2007104000000007E-8</v>
      </c>
      <c r="AB133" s="136">
        <v>2.0336486400000003E-7</v>
      </c>
      <c r="AC133" s="136">
        <v>9.014400000000001E-4</v>
      </c>
      <c r="AD133" s="136">
        <v>2.4639360000000003E-3</v>
      </c>
      <c r="AE133" s="137"/>
      <c r="AF133" s="138" t="s">
        <v>385</v>
      </c>
      <c r="AG133" s="138" t="s">
        <v>385</v>
      </c>
      <c r="AH133" s="138" t="s">
        <v>385</v>
      </c>
      <c r="AI133" s="138" t="s">
        <v>385</v>
      </c>
      <c r="AJ133" s="138" t="s">
        <v>385</v>
      </c>
      <c r="AK133" s="138">
        <v>6009.6</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4.1294664083420677E-3</v>
      </c>
      <c r="F136" s="136">
        <v>9.4762968678727966E-2</v>
      </c>
      <c r="G136" s="136">
        <v>4.0862683769899493E-3</v>
      </c>
      <c r="H136" s="136">
        <v>1.1280896010090586</v>
      </c>
      <c r="I136" s="136">
        <v>8.8169115129805957E-4</v>
      </c>
      <c r="J136" s="136">
        <v>8.8258717889084224E-4</v>
      </c>
      <c r="K136" s="136">
        <v>8.9602759278258092E-4</v>
      </c>
      <c r="L136" s="136" t="s">
        <v>395</v>
      </c>
      <c r="M136" s="136">
        <v>2.0906780124739831E-3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370257.35081049503</v>
      </c>
      <c r="AL136" s="147" t="s">
        <v>445</v>
      </c>
    </row>
    <row r="137" spans="1:38" s="2" customFormat="1" ht="26.25" customHeight="1" thickBot="1" x14ac:dyDescent="0.25">
      <c r="A137" s="63" t="s">
        <v>260</v>
      </c>
      <c r="B137" s="63" t="s">
        <v>286</v>
      </c>
      <c r="C137" s="64" t="s">
        <v>287</v>
      </c>
      <c r="D137" s="65"/>
      <c r="E137" s="136">
        <v>2.9084847271307014E-3</v>
      </c>
      <c r="F137" s="136">
        <v>0.86554045288168302</v>
      </c>
      <c r="G137" s="136">
        <v>6.949843369528058E-5</v>
      </c>
      <c r="H137" s="136">
        <v>3.3924869305305715E-3</v>
      </c>
      <c r="I137" s="136">
        <v>4.8891196257780812E-3</v>
      </c>
      <c r="J137" s="136">
        <v>4.894088243283955E-3</v>
      </c>
      <c r="K137" s="136">
        <v>4.9686175058720342E-3</v>
      </c>
      <c r="L137" s="136" t="s">
        <v>395</v>
      </c>
      <c r="M137" s="136">
        <v>3.9066230170567793E-3</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191163.23692959684</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0.13835621181033045</v>
      </c>
      <c r="J139" s="136">
        <v>0.13835621181033045</v>
      </c>
      <c r="K139" s="136">
        <v>0.13835621181033045</v>
      </c>
      <c r="L139" s="136" t="s">
        <v>395</v>
      </c>
      <c r="M139" s="136" t="s">
        <v>395</v>
      </c>
      <c r="N139" s="136">
        <v>4.0065803899897253E-4</v>
      </c>
      <c r="O139" s="136">
        <v>8.0850496155777701E-4</v>
      </c>
      <c r="P139" s="136">
        <v>8.0850496155777701E-4</v>
      </c>
      <c r="Q139" s="136">
        <v>1.2812438574338701E-3</v>
      </c>
      <c r="R139" s="136">
        <v>1.2235407676764137E-3</v>
      </c>
      <c r="S139" s="136">
        <v>2.8432315607226414E-3</v>
      </c>
      <c r="T139" s="136" t="s">
        <v>395</v>
      </c>
      <c r="U139" s="136" t="s">
        <v>395</v>
      </c>
      <c r="V139" s="136" t="s">
        <v>395</v>
      </c>
      <c r="W139" s="136">
        <v>1.4033824840220042</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2294.4068627450979</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136.338426956755</v>
      </c>
      <c r="F141" s="19">
        <f t="shared" ref="F141:AF141" si="0">SUM(F14:F140)</f>
        <v>255.14703600335426</v>
      </c>
      <c r="G141" s="19">
        <f t="shared" si="0"/>
        <v>139.66037708770688</v>
      </c>
      <c r="H141" s="19">
        <f t="shared" si="0"/>
        <v>57.550168190116729</v>
      </c>
      <c r="I141" s="19">
        <f t="shared" si="0"/>
        <v>96.424792755746836</v>
      </c>
      <c r="J141" s="19">
        <f t="shared" si="0"/>
        <v>107.94070002049536</v>
      </c>
      <c r="K141" s="19">
        <f t="shared" si="0"/>
        <v>135.63606912880081</v>
      </c>
      <c r="L141" s="19">
        <f t="shared" si="0"/>
        <v>8.4187763258274551</v>
      </c>
      <c r="M141" s="19">
        <f t="shared" si="0"/>
        <v>1033.026756842647</v>
      </c>
      <c r="N141" s="19">
        <f t="shared" si="0"/>
        <v>54.362656267455954</v>
      </c>
      <c r="O141" s="19">
        <f t="shared" si="0"/>
        <v>1.4753424867659304</v>
      </c>
      <c r="P141" s="19">
        <f t="shared" si="0"/>
        <v>1.9171969879071606</v>
      </c>
      <c r="Q141" s="19">
        <f t="shared" si="0"/>
        <v>3.4535389238851222</v>
      </c>
      <c r="R141" s="19">
        <f t="shared" si="0"/>
        <v>6.0171163292428433</v>
      </c>
      <c r="S141" s="19">
        <f t="shared" si="0"/>
        <v>12.093180552773612</v>
      </c>
      <c r="T141" s="19">
        <f t="shared" si="0"/>
        <v>7.4030097464146207</v>
      </c>
      <c r="U141" s="19">
        <f t="shared" si="0"/>
        <v>5.560159787193605</v>
      </c>
      <c r="V141" s="19">
        <f t="shared" si="0"/>
        <v>33.454021245553413</v>
      </c>
      <c r="W141" s="19">
        <f t="shared" si="0"/>
        <v>768.50241850092459</v>
      </c>
      <c r="X141" s="19">
        <f t="shared" si="0"/>
        <v>14.715686318772985</v>
      </c>
      <c r="Y141" s="19">
        <f t="shared" si="0"/>
        <v>11.213224646713904</v>
      </c>
      <c r="Z141" s="19">
        <f t="shared" si="0"/>
        <v>6.7100672624413669</v>
      </c>
      <c r="AA141" s="19">
        <f t="shared" si="0"/>
        <v>7.4492683366462806</v>
      </c>
      <c r="AB141" s="19">
        <f t="shared" si="0"/>
        <v>51.458394598314946</v>
      </c>
      <c r="AC141" s="19">
        <f t="shared" si="0"/>
        <v>15.153170925249174</v>
      </c>
      <c r="AD141" s="19">
        <f t="shared" si="0"/>
        <v>24.703475685131991</v>
      </c>
      <c r="AE141" s="55"/>
      <c r="AF141" s="19">
        <f t="shared" si="0"/>
        <v>113940.63439669096</v>
      </c>
      <c r="AG141" s="19">
        <f t="shared" ref="AG141" si="1">SUM(AG14:AG140)</f>
        <v>223616.06399716111</v>
      </c>
      <c r="AH141" s="19">
        <f t="shared" ref="AH141" si="2">SUM(AH14:AH140)</f>
        <v>219006.80502114381</v>
      </c>
      <c r="AI141" s="19">
        <f t="shared" ref="AI141" si="3">SUM(AI14:AI140)</f>
        <v>14807.313566967308</v>
      </c>
      <c r="AJ141" s="19">
        <f t="shared" ref="AJ141" si="4">SUM(AJ14:AJ140)</f>
        <v>191.28390263367623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136.338426956755</v>
      </c>
      <c r="F152" s="13">
        <f t="shared" ref="F152:AD152" si="5">SUM(F$141, F$151, IF(AND(ISNUMBER(SEARCH($B$4,"AT|BE|CH|GB|IE|LT|LU|NL")),SUM(F$143:F$149)&gt;0),SUM(F$143:F$149)-SUM(F$27:F$33),0))</f>
        <v>255.14703600335426</v>
      </c>
      <c r="G152" s="13">
        <f t="shared" si="5"/>
        <v>139.66037708770688</v>
      </c>
      <c r="H152" s="13">
        <f t="shared" si="5"/>
        <v>57.550168190116729</v>
      </c>
      <c r="I152" s="13">
        <f t="shared" si="5"/>
        <v>96.424792755746836</v>
      </c>
      <c r="J152" s="13">
        <f t="shared" si="5"/>
        <v>107.94070002049536</v>
      </c>
      <c r="K152" s="13">
        <f t="shared" si="5"/>
        <v>135.63606912880081</v>
      </c>
      <c r="L152" s="13">
        <f t="shared" si="5"/>
        <v>8.4187763258274551</v>
      </c>
      <c r="M152" s="13">
        <f t="shared" si="5"/>
        <v>1033.026756842647</v>
      </c>
      <c r="N152" s="13">
        <f t="shared" si="5"/>
        <v>54.362656267455954</v>
      </c>
      <c r="O152" s="13">
        <f t="shared" si="5"/>
        <v>1.4753424867659304</v>
      </c>
      <c r="P152" s="13">
        <f t="shared" si="5"/>
        <v>1.9171969879071606</v>
      </c>
      <c r="Q152" s="13">
        <f t="shared" si="5"/>
        <v>3.4535389238851222</v>
      </c>
      <c r="R152" s="13">
        <f t="shared" si="5"/>
        <v>6.0171163292428433</v>
      </c>
      <c r="S152" s="13">
        <f t="shared" si="5"/>
        <v>12.093180552773612</v>
      </c>
      <c r="T152" s="13">
        <f t="shared" si="5"/>
        <v>7.4030097464146207</v>
      </c>
      <c r="U152" s="13">
        <f t="shared" si="5"/>
        <v>5.560159787193605</v>
      </c>
      <c r="V152" s="13">
        <f t="shared" si="5"/>
        <v>33.454021245553413</v>
      </c>
      <c r="W152" s="13">
        <f t="shared" si="5"/>
        <v>768.50241850092459</v>
      </c>
      <c r="X152" s="13">
        <f t="shared" si="5"/>
        <v>14.715686318772985</v>
      </c>
      <c r="Y152" s="13">
        <f t="shared" si="5"/>
        <v>11.213224646713904</v>
      </c>
      <c r="Z152" s="13">
        <f t="shared" si="5"/>
        <v>6.7100672624413669</v>
      </c>
      <c r="AA152" s="13">
        <f t="shared" si="5"/>
        <v>7.4492683366462806</v>
      </c>
      <c r="AB152" s="13">
        <f t="shared" si="5"/>
        <v>51.458394598314946</v>
      </c>
      <c r="AC152" s="13">
        <f t="shared" si="5"/>
        <v>15.153170925249174</v>
      </c>
      <c r="AD152" s="13">
        <f t="shared" si="5"/>
        <v>24.703475685131991</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136.338426956755</v>
      </c>
      <c r="F154" s="13">
        <f>SUM(F$141, F$153, -1 * IF(OR($B$6=2005,$B$6&gt;=2020),SUM(F$99:F$122),0), IF(AND(ISNUMBER(SEARCH($B$4,"AT|BE|CH|GB|IE|LT|LU|NL")),SUM(F$143:F$149)&gt;0),SUM(F$143:F$149)-SUM(F$27:F$33),0))</f>
        <v>255.14703600335426</v>
      </c>
      <c r="G154" s="13">
        <f>SUM(G$141, G$153, IF(AND(ISNUMBER(SEARCH($B$4,"AT|BE|CH|GB|IE|LT|LU|NL")),SUM(G$143:G$149)&gt;0),SUM(G$143:G$149)-SUM(G$27:G$33),0))</f>
        <v>139.66037708770688</v>
      </c>
      <c r="H154" s="13">
        <f>SUM(H$141, H$153, IF(AND(ISNUMBER(SEARCH($B$4,"AT|BE|CH|GB|IE|LT|LU|NL")),SUM(H$143:H$149)&gt;0),SUM(H$143:H$149)-SUM(H$27:H$33),0))</f>
        <v>57.550168190116729</v>
      </c>
      <c r="I154" s="13">
        <f t="shared" ref="I154:AD154" si="6">SUM(I$141, I$153, IF(AND(ISNUMBER(SEARCH($B$4,"AT|BE|CH|GB|IE|LT|LU|NL")),SUM(I$143:I$149)&gt;0),SUM(I$143:I$149)-SUM(I$27:I$33),0))</f>
        <v>96.424792755746836</v>
      </c>
      <c r="J154" s="13">
        <f t="shared" si="6"/>
        <v>107.94070002049536</v>
      </c>
      <c r="K154" s="13">
        <f t="shared" si="6"/>
        <v>135.63606912880081</v>
      </c>
      <c r="L154" s="13">
        <f t="shared" si="6"/>
        <v>8.4187763258274551</v>
      </c>
      <c r="M154" s="13">
        <f t="shared" si="6"/>
        <v>1033.026756842647</v>
      </c>
      <c r="N154" s="13">
        <f t="shared" si="6"/>
        <v>54.362656267455954</v>
      </c>
      <c r="O154" s="13">
        <f t="shared" si="6"/>
        <v>1.4753424867659304</v>
      </c>
      <c r="P154" s="13">
        <f t="shared" si="6"/>
        <v>1.9171969879071606</v>
      </c>
      <c r="Q154" s="13">
        <f t="shared" si="6"/>
        <v>3.4535389238851222</v>
      </c>
      <c r="R154" s="13">
        <f t="shared" si="6"/>
        <v>6.0171163292428433</v>
      </c>
      <c r="S154" s="13">
        <f t="shared" si="6"/>
        <v>12.093180552773612</v>
      </c>
      <c r="T154" s="13">
        <f t="shared" si="6"/>
        <v>7.4030097464146207</v>
      </c>
      <c r="U154" s="13">
        <f t="shared" si="6"/>
        <v>5.560159787193605</v>
      </c>
      <c r="V154" s="13">
        <f t="shared" si="6"/>
        <v>33.454021245553413</v>
      </c>
      <c r="W154" s="13">
        <f t="shared" si="6"/>
        <v>768.50241850092459</v>
      </c>
      <c r="X154" s="13">
        <f t="shared" si="6"/>
        <v>14.715686318772985</v>
      </c>
      <c r="Y154" s="13">
        <f t="shared" si="6"/>
        <v>11.213224646713904</v>
      </c>
      <c r="Z154" s="13">
        <f t="shared" si="6"/>
        <v>6.7100672624413669</v>
      </c>
      <c r="AA154" s="13">
        <f t="shared" si="6"/>
        <v>7.4492683366462806</v>
      </c>
      <c r="AB154" s="13">
        <f t="shared" si="6"/>
        <v>51.458394598314946</v>
      </c>
      <c r="AC154" s="13">
        <f t="shared" si="6"/>
        <v>15.153170925249174</v>
      </c>
      <c r="AD154" s="13">
        <f t="shared" si="6"/>
        <v>24.703475685131991</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0.65202759961534429</v>
      </c>
      <c r="F157" s="22">
        <v>2.2836161029381767E-3</v>
      </c>
      <c r="G157" s="22">
        <v>0.17198279838540401</v>
      </c>
      <c r="H157" s="22" t="s">
        <v>395</v>
      </c>
      <c r="I157" s="22">
        <v>8.0479660260511128E-3</v>
      </c>
      <c r="J157" s="22">
        <v>8.0479660260511128E-3</v>
      </c>
      <c r="K157" s="22">
        <v>8.0479660260511128E-3</v>
      </c>
      <c r="L157" s="22">
        <v>3.8630236925045339E-3</v>
      </c>
      <c r="M157" s="22">
        <v>0.21460477684228763</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796.88457059026052</v>
      </c>
      <c r="AG157" s="22" t="s">
        <v>385</v>
      </c>
      <c r="AH157" s="22" t="s">
        <v>385</v>
      </c>
      <c r="AI157" s="22" t="s">
        <v>385</v>
      </c>
      <c r="AJ157" s="22" t="s">
        <v>385</v>
      </c>
      <c r="AK157" s="22" t="s">
        <v>385</v>
      </c>
      <c r="AL157" s="142" t="s">
        <v>439</v>
      </c>
    </row>
    <row r="158" spans="1:38" s="1" customFormat="1" ht="26.25" customHeight="1" thickBot="1" x14ac:dyDescent="0.25">
      <c r="A158" s="52" t="s">
        <v>298</v>
      </c>
      <c r="B158" s="52" t="s">
        <v>301</v>
      </c>
      <c r="C158" s="101" t="s">
        <v>302</v>
      </c>
      <c r="D158" s="102"/>
      <c r="E158" s="22">
        <v>0.24592824538212696</v>
      </c>
      <c r="F158" s="22">
        <v>7.9751330321635222E-4</v>
      </c>
      <c r="G158" s="22">
        <v>5.6033229885738646E-2</v>
      </c>
      <c r="H158" s="22" t="s">
        <v>395</v>
      </c>
      <c r="I158" s="22">
        <v>1.9732930039790698E-3</v>
      </c>
      <c r="J158" s="22">
        <v>1.9732930039790698E-3</v>
      </c>
      <c r="K158" s="22">
        <v>1.9732930039790698E-3</v>
      </c>
      <c r="L158" s="22">
        <v>9.4718064190995352E-4</v>
      </c>
      <c r="M158" s="22">
        <v>8.0342947445839571E-2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36.683864412309887</v>
      </c>
      <c r="AG158" s="22" t="s">
        <v>385</v>
      </c>
      <c r="AH158" s="22" t="s">
        <v>385</v>
      </c>
      <c r="AI158" s="22" t="s">
        <v>385</v>
      </c>
      <c r="AJ158" s="22" t="s">
        <v>385</v>
      </c>
      <c r="AK158" s="22" t="s">
        <v>385</v>
      </c>
      <c r="AL158" s="142" t="s">
        <v>439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439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0.28194683158015882</v>
      </c>
      <c r="F163" s="23">
        <v>0.11600000000000001</v>
      </c>
      <c r="G163" s="23">
        <v>8.8159999999999992E-3</v>
      </c>
      <c r="H163" s="23">
        <v>9.9760000000000005E-3</v>
      </c>
      <c r="I163" s="23">
        <v>1.2083682046190292</v>
      </c>
      <c r="J163" s="23">
        <v>1.4768944723121469</v>
      </c>
      <c r="K163" s="23">
        <v>2.2824732753914998</v>
      </c>
      <c r="L163" s="23">
        <v>0.10875313841571262</v>
      </c>
      <c r="M163" s="23">
        <v>10.056103659692329</v>
      </c>
      <c r="N163" s="23" t="s">
        <v>395</v>
      </c>
      <c r="O163" s="23" t="s">
        <v>395</v>
      </c>
      <c r="P163" s="23" t="s">
        <v>395</v>
      </c>
      <c r="Q163" s="23" t="s">
        <v>395</v>
      </c>
      <c r="R163" s="23" t="s">
        <v>395</v>
      </c>
      <c r="S163" s="23" t="s">
        <v>395</v>
      </c>
      <c r="T163" s="23" t="s">
        <v>395</v>
      </c>
      <c r="U163" s="23" t="s">
        <v>395</v>
      </c>
      <c r="V163" s="23" t="s">
        <v>395</v>
      </c>
      <c r="W163" s="23">
        <v>0.67131566923279407</v>
      </c>
      <c r="X163" s="23">
        <v>4.027894015396765E-2</v>
      </c>
      <c r="Y163" s="23">
        <v>5.3705253538623522E-2</v>
      </c>
      <c r="Z163" s="23">
        <v>2.2824732753915E-2</v>
      </c>
      <c r="AA163" s="23">
        <v>1.5440260392354264E-2</v>
      </c>
      <c r="AB163" s="23">
        <v>0.13224918683886042</v>
      </c>
      <c r="AC163" s="23">
        <v>1.1815155778497176E-2</v>
      </c>
      <c r="AD163" s="23">
        <v>8.0557880307935287E-2</v>
      </c>
      <c r="AE163" s="58"/>
      <c r="AF163" s="23" t="s">
        <v>392</v>
      </c>
      <c r="AG163" s="23" t="s">
        <v>392</v>
      </c>
      <c r="AH163" s="23" t="s">
        <v>392</v>
      </c>
      <c r="AI163" s="23" t="s">
        <v>392</v>
      </c>
      <c r="AJ163" s="23" t="s">
        <v>392</v>
      </c>
      <c r="AK163" s="23">
        <v>134.26313384655882</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23" priority="23" stopIfTrue="1" operator="equal">
      <formula>"NO"</formula>
    </cfRule>
    <cfRule type="cellIs" dxfId="22" priority="24" stopIfTrue="1" operator="equal">
      <formula>"NA"</formula>
    </cfRule>
    <cfRule type="cellIs" dxfId="21" priority="25" stopIfTrue="1" operator="equal">
      <formula>"IE"</formula>
    </cfRule>
    <cfRule type="cellIs" dxfId="20" priority="26" stopIfTrue="1" operator="equal">
      <formula>"NE"</formula>
    </cfRule>
  </conditionalFormatting>
  <conditionalFormatting sqref="AL37:AL38">
    <cfRule type="cellIs" dxfId="19" priority="17" stopIfTrue="1" operator="equal">
      <formula>"NO"</formula>
    </cfRule>
    <cfRule type="cellIs" dxfId="18" priority="18" stopIfTrue="1" operator="equal">
      <formula>"NA"</formula>
    </cfRule>
    <cfRule type="cellIs" dxfId="17" priority="19" stopIfTrue="1" operator="equal">
      <formula>"IE"</formula>
    </cfRule>
    <cfRule type="cellIs" dxfId="16" priority="20" stopIfTrue="1" operator="equal">
      <formula>"NE"</formula>
    </cfRule>
  </conditionalFormatting>
  <conditionalFormatting sqref="E14:AK89 E91:AK140">
    <cfRule type="cellIs" dxfId="15" priority="13" stopIfTrue="1" operator="equal">
      <formula>"NO"</formula>
    </cfRule>
    <cfRule type="cellIs" dxfId="14" priority="14" stopIfTrue="1" operator="equal">
      <formula>"NA"</formula>
    </cfRule>
    <cfRule type="cellIs" dxfId="13" priority="15" stopIfTrue="1" operator="equal">
      <formula>"IE"</formula>
    </cfRule>
    <cfRule type="cellIs" dxfId="12" priority="16" stopIfTrue="1" operator="equal">
      <formula>"NE"</formula>
    </cfRule>
  </conditionalFormatting>
  <conditionalFormatting sqref="E157:AD164 E143:AD149 E14:AD89 E91:AD141">
    <cfRule type="cellIs" dxfId="11" priority="12" operator="equal">
      <formula>0</formula>
    </cfRule>
  </conditionalFormatting>
  <conditionalFormatting sqref="AF14:AK89 AF91:AK140">
    <cfRule type="cellIs" dxfId="10" priority="11" operator="equal">
      <formula>0</formula>
    </cfRule>
  </conditionalFormatting>
  <conditionalFormatting sqref="E157:AD164 AF157:AK164 E143:AD149 AF143:AK149">
    <cfRule type="cellIs" dxfId="9" priority="10" operator="equal">
      <formula>0</formula>
    </cfRule>
  </conditionalFormatting>
  <conditionalFormatting sqref="AF37:AK38">
    <cfRule type="cellIs" dxfId="8" priority="9" operator="equal">
      <formula>0</formula>
    </cfRule>
  </conditionalFormatting>
  <conditionalFormatting sqref="E90:AL90">
    <cfRule type="cellIs" dxfId="7" priority="5" stopIfTrue="1" operator="equal">
      <formula>"NO"</formula>
    </cfRule>
    <cfRule type="cellIs" dxfId="6" priority="6" stopIfTrue="1" operator="equal">
      <formula>"NA"</formula>
    </cfRule>
    <cfRule type="cellIs" dxfId="5" priority="7" stopIfTrue="1" operator="equal">
      <formula>"IE"</formula>
    </cfRule>
    <cfRule type="cellIs" dxfId="4" priority="8" stopIfTrue="1" operator="equal">
      <formula>"NE"</formula>
    </cfRule>
  </conditionalFormatting>
  <conditionalFormatting sqref="E90:AD90">
    <cfRule type="cellIs" dxfId="3" priority="4" operator="equal">
      <formula>0</formula>
    </cfRule>
  </conditionalFormatting>
  <conditionalFormatting sqref="AF90:AK90">
    <cfRule type="cellIs" dxfId="2" priority="3" operator="equal">
      <formula>0</formula>
    </cfRule>
  </conditionalFormatting>
  <conditionalFormatting sqref="AL90">
    <cfRule type="cellIs" dxfId="1" priority="2" operator="equal">
      <formula>0</formula>
    </cfRule>
  </conditionalFormatting>
  <conditionalFormatting sqref="AF90:AL90">
    <cfRule type="cellIs" dxfId="0" priority="1" operator="equal">
      <formula>0</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L170"/>
  <sheetViews>
    <sheetView zoomScale="60" zoomScaleNormal="60" workbookViewId="0">
      <pane xSplit="4" ySplit="13" topLeftCell="E98"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5" width="8.5703125" style="5" customWidth="1"/>
    <col min="6" max="6" width="11.28515625" style="5" customWidth="1"/>
    <col min="7"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2018</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3.6498876759999996</v>
      </c>
      <c r="F14" s="136">
        <v>0.14380828299999995</v>
      </c>
      <c r="G14" s="136">
        <v>4.496829355</v>
      </c>
      <c r="H14" s="136" t="s">
        <v>392</v>
      </c>
      <c r="I14" s="136">
        <v>0.11679331300000001</v>
      </c>
      <c r="J14" s="136">
        <v>0.13627056400000004</v>
      </c>
      <c r="K14" s="136">
        <v>0.167516366</v>
      </c>
      <c r="L14" s="136">
        <v>3.4809280684129831E-3</v>
      </c>
      <c r="M14" s="136">
        <v>1.5783170819999999</v>
      </c>
      <c r="N14" s="136">
        <v>8.8328962006082271E-2</v>
      </c>
      <c r="O14" s="136">
        <v>1.3138403752940647E-2</v>
      </c>
      <c r="P14" s="136">
        <v>2.0581067214274537E-2</v>
      </c>
      <c r="Q14" s="136">
        <v>7.0615626456891942E-2</v>
      </c>
      <c r="R14" s="136">
        <v>4.978027394913502E-2</v>
      </c>
      <c r="S14" s="136">
        <v>4.02345295580845E-2</v>
      </c>
      <c r="T14" s="136">
        <v>6.8493668522347673E-2</v>
      </c>
      <c r="U14" s="136">
        <v>0.20061401162535208</v>
      </c>
      <c r="V14" s="136">
        <v>0.33788000350680508</v>
      </c>
      <c r="W14" s="136">
        <v>0.94495193089385154</v>
      </c>
      <c r="X14" s="136">
        <v>1.03926232345004E-3</v>
      </c>
      <c r="Y14" s="136">
        <v>9.8624543233865442E-4</v>
      </c>
      <c r="Z14" s="136">
        <v>9.1842880910921994E-4</v>
      </c>
      <c r="AA14" s="136">
        <v>2.2732946250912755E-5</v>
      </c>
      <c r="AB14" s="136">
        <v>2.9666695111488272E-3</v>
      </c>
      <c r="AC14" s="136">
        <v>0.53011602578403993</v>
      </c>
      <c r="AD14" s="136">
        <v>1.3017504769808952</v>
      </c>
      <c r="AE14" s="137"/>
      <c r="AF14" s="138">
        <v>112.58074237000001</v>
      </c>
      <c r="AG14" s="138">
        <v>35175.811292899998</v>
      </c>
      <c r="AH14" s="138">
        <v>14600.153461179998</v>
      </c>
      <c r="AI14" s="138">
        <v>4138.9570760120005</v>
      </c>
      <c r="AJ14" s="138">
        <v>2504.4915289</v>
      </c>
      <c r="AK14" s="138" t="s">
        <v>385</v>
      </c>
      <c r="AL14" s="147" t="s">
        <v>397</v>
      </c>
    </row>
    <row r="15" spans="1:38" s="1" customFormat="1" ht="26.25" customHeight="1" thickBot="1" x14ac:dyDescent="0.25">
      <c r="A15" s="63" t="s">
        <v>53</v>
      </c>
      <c r="B15" s="63" t="s">
        <v>54</v>
      </c>
      <c r="C15" s="64" t="s">
        <v>55</v>
      </c>
      <c r="D15" s="65"/>
      <c r="E15" s="136">
        <v>1.629717096</v>
      </c>
      <c r="F15" s="136">
        <v>0.94791510900000009</v>
      </c>
      <c r="G15" s="136">
        <v>1.9923122360000003</v>
      </c>
      <c r="H15" s="136">
        <v>1.288125E-3</v>
      </c>
      <c r="I15" s="136">
        <v>9.1401182000000011E-2</v>
      </c>
      <c r="J15" s="136">
        <v>9.7804780000000008E-2</v>
      </c>
      <c r="K15" s="136">
        <v>9.817741599999999E-2</v>
      </c>
      <c r="L15" s="136">
        <v>1.6817817488E-2</v>
      </c>
      <c r="M15" s="136">
        <v>5.6196149000000001E-2</v>
      </c>
      <c r="N15" s="136">
        <v>1.0031437215936679E-4</v>
      </c>
      <c r="O15" s="136">
        <v>3.6653999438341762E-5</v>
      </c>
      <c r="P15" s="136">
        <v>1.2123719999999999E-4</v>
      </c>
      <c r="Q15" s="136">
        <v>2.5574867951809555E-5</v>
      </c>
      <c r="R15" s="136" t="s">
        <v>394</v>
      </c>
      <c r="S15" s="136" t="s">
        <v>394</v>
      </c>
      <c r="T15" s="136">
        <v>9.6147271575426819E-5</v>
      </c>
      <c r="U15" s="136" t="s">
        <v>394</v>
      </c>
      <c r="V15" s="136" t="s">
        <v>394</v>
      </c>
      <c r="W15" s="136">
        <v>1.5152153426135841</v>
      </c>
      <c r="X15" s="136" t="s">
        <v>395</v>
      </c>
      <c r="Y15" s="136" t="s">
        <v>395</v>
      </c>
      <c r="Z15" s="136" t="s">
        <v>395</v>
      </c>
      <c r="AA15" s="136" t="s">
        <v>395</v>
      </c>
      <c r="AB15" s="136">
        <v>4.3298999999999997E-2</v>
      </c>
      <c r="AC15" s="136">
        <v>4.3298999999999994E-3</v>
      </c>
      <c r="AD15" s="136" t="s">
        <v>385</v>
      </c>
      <c r="AE15" s="137"/>
      <c r="AF15" s="138">
        <v>19948.096659645002</v>
      </c>
      <c r="AG15" s="138">
        <v>1776.0576599999999</v>
      </c>
      <c r="AH15" s="138">
        <v>4579.8290434339997</v>
      </c>
      <c r="AI15" s="138" t="s">
        <v>392</v>
      </c>
      <c r="AJ15" s="138">
        <v>9.5461500000000008</v>
      </c>
      <c r="AK15" s="138">
        <v>2.1649499999999997</v>
      </c>
      <c r="AL15" s="147" t="s">
        <v>398</v>
      </c>
    </row>
    <row r="16" spans="1:38" s="1" customFormat="1" ht="26.25" customHeight="1" thickBot="1" x14ac:dyDescent="0.25">
      <c r="A16" s="63" t="s">
        <v>53</v>
      </c>
      <c r="B16" s="63" t="s">
        <v>56</v>
      </c>
      <c r="C16" s="64" t="s">
        <v>57</v>
      </c>
      <c r="D16" s="65"/>
      <c r="E16" s="136">
        <v>0.6124706190000001</v>
      </c>
      <c r="F16" s="136">
        <v>0.37080701899999996</v>
      </c>
      <c r="G16" s="136">
        <v>0.203153744</v>
      </c>
      <c r="H16" s="136">
        <v>2.9556080999999998E-2</v>
      </c>
      <c r="I16" s="136">
        <v>0.14835864600000001</v>
      </c>
      <c r="J16" s="136">
        <v>0.24989946600000001</v>
      </c>
      <c r="K16" s="136">
        <v>0.375521569</v>
      </c>
      <c r="L16" s="136">
        <v>7.1212150080000008E-2</v>
      </c>
      <c r="M16" s="136">
        <v>12.95638759</v>
      </c>
      <c r="N16" s="136">
        <v>4.5694000000000004E-3</v>
      </c>
      <c r="O16" s="136">
        <v>2.0770000000000001E-4</v>
      </c>
      <c r="P16" s="136" t="s">
        <v>385</v>
      </c>
      <c r="Q16" s="136">
        <v>3.3232000000000001E-3</v>
      </c>
      <c r="R16" s="136">
        <v>7.4771999999999998E-3</v>
      </c>
      <c r="S16" s="136">
        <v>3.5309E-3</v>
      </c>
      <c r="T16" s="136">
        <v>1.8693E-3</v>
      </c>
      <c r="U16" s="136">
        <v>3.7385999999999999E-3</v>
      </c>
      <c r="V16" s="136">
        <v>1.5785199999999999E-2</v>
      </c>
      <c r="W16" s="136">
        <v>1.532826</v>
      </c>
      <c r="X16" s="136">
        <v>1.7031399999999999E-2</v>
      </c>
      <c r="Y16" s="136">
        <v>2.0770000000000001E-4</v>
      </c>
      <c r="Z16" s="136">
        <v>6.2309999999999991E-5</v>
      </c>
      <c r="AA16" s="136">
        <v>4.1539999999999999E-5</v>
      </c>
      <c r="AB16" s="136">
        <v>1.7342949999999996E-2</v>
      </c>
      <c r="AC16" s="136" t="s">
        <v>385</v>
      </c>
      <c r="AD16" s="136" t="s">
        <v>385</v>
      </c>
      <c r="AE16" s="137"/>
      <c r="AF16" s="138">
        <v>0.10450549000000001</v>
      </c>
      <c r="AG16" s="138">
        <v>6087.1358626608007</v>
      </c>
      <c r="AH16" s="138">
        <v>6.8162458596000004</v>
      </c>
      <c r="AI16" s="138" t="s">
        <v>392</v>
      </c>
      <c r="AJ16" s="138" t="s">
        <v>392</v>
      </c>
      <c r="AK16" s="138">
        <v>2077</v>
      </c>
      <c r="AL16" s="147" t="s">
        <v>399</v>
      </c>
    </row>
    <row r="17" spans="1:38" s="2" customFormat="1" ht="26.25" customHeight="1" thickBot="1" x14ac:dyDescent="0.25">
      <c r="A17" s="63" t="s">
        <v>53</v>
      </c>
      <c r="B17" s="63" t="s">
        <v>58</v>
      </c>
      <c r="C17" s="64" t="s">
        <v>59</v>
      </c>
      <c r="D17" s="65"/>
      <c r="E17" s="136">
        <v>2.5347910689999997</v>
      </c>
      <c r="F17" s="136">
        <v>4.7398054999999994E-2</v>
      </c>
      <c r="G17" s="136">
        <v>1.3473448000000001</v>
      </c>
      <c r="H17" s="136" t="s">
        <v>392</v>
      </c>
      <c r="I17" s="136">
        <v>3.4712365000000009E-2</v>
      </c>
      <c r="J17" s="136">
        <v>4.0136441000000002E-2</v>
      </c>
      <c r="K17" s="136">
        <v>5.4471619999999998E-2</v>
      </c>
      <c r="L17" s="136">
        <v>2.2114664088786571E-3</v>
      </c>
      <c r="M17" s="136">
        <v>0.312944846</v>
      </c>
      <c r="N17" s="136">
        <v>2.5168837363045569E-2</v>
      </c>
      <c r="O17" s="136">
        <v>2.4827983905342369E-3</v>
      </c>
      <c r="P17" s="136">
        <v>7.8096413597777614E-3</v>
      </c>
      <c r="Q17" s="136">
        <v>5.1043550901434575E-3</v>
      </c>
      <c r="R17" s="136">
        <v>4.1560079522668332E-2</v>
      </c>
      <c r="S17" s="136">
        <v>7.1985215716616341E-2</v>
      </c>
      <c r="T17" s="136">
        <v>4.2130299171141902E-2</v>
      </c>
      <c r="U17" s="136">
        <v>0.21237300474665366</v>
      </c>
      <c r="V17" s="136">
        <v>0.17570036206532832</v>
      </c>
      <c r="W17" s="136">
        <v>2.0294869779522728E-2</v>
      </c>
      <c r="X17" s="136">
        <v>3.5389538415265181E-5</v>
      </c>
      <c r="Y17" s="136">
        <v>6.3888483902492196E-5</v>
      </c>
      <c r="Z17" s="136">
        <v>4.8637121068550756E-5</v>
      </c>
      <c r="AA17" s="136">
        <v>4.7492545667812576E-5</v>
      </c>
      <c r="AB17" s="136">
        <v>1.9540768905412074E-4</v>
      </c>
      <c r="AC17" s="136">
        <v>6.1874075801253051E-2</v>
      </c>
      <c r="AD17" s="136">
        <v>1.0868889485229693E-2</v>
      </c>
      <c r="AE17" s="137"/>
      <c r="AF17" s="138">
        <v>2.8880601690000005</v>
      </c>
      <c r="AG17" s="138">
        <v>24210.472594795003</v>
      </c>
      <c r="AH17" s="138">
        <v>1295.2261473104002</v>
      </c>
      <c r="AI17" s="138" t="s">
        <v>392</v>
      </c>
      <c r="AJ17" s="138" t="s">
        <v>392</v>
      </c>
      <c r="AK17" s="138" t="s">
        <v>385</v>
      </c>
      <c r="AL17" s="147" t="s">
        <v>49</v>
      </c>
    </row>
    <row r="18" spans="1:38" s="2" customFormat="1" ht="26.25" customHeight="1" thickBot="1" x14ac:dyDescent="0.25">
      <c r="A18" s="63" t="s">
        <v>53</v>
      </c>
      <c r="B18" s="63" t="s">
        <v>60</v>
      </c>
      <c r="C18" s="64" t="s">
        <v>61</v>
      </c>
      <c r="D18" s="65"/>
      <c r="E18" s="136">
        <v>5.2550109999999995E-3</v>
      </c>
      <c r="F18" s="136">
        <v>3.1871599999999998E-4</v>
      </c>
      <c r="G18" s="136">
        <v>3.2285E-5</v>
      </c>
      <c r="H18" s="136" t="s">
        <v>392</v>
      </c>
      <c r="I18" s="136">
        <v>2.3540000000000006E-4</v>
      </c>
      <c r="J18" s="136">
        <v>2.5758600000000002E-4</v>
      </c>
      <c r="K18" s="136">
        <v>2.6926199999999998E-4</v>
      </c>
      <c r="L18" s="136">
        <v>9.5936303069830423E-6</v>
      </c>
      <c r="M18" s="136">
        <v>2.1171899999999997E-3</v>
      </c>
      <c r="N18" s="136">
        <v>1.3566763851437998E-6</v>
      </c>
      <c r="O18" s="136">
        <v>1.1099698391322E-7</v>
      </c>
      <c r="P18" s="136">
        <v>6.6573874669212006E-5</v>
      </c>
      <c r="Q18" s="136">
        <v>1.23285496545E-5</v>
      </c>
      <c r="R18" s="136">
        <v>1.6040816575553998E-6</v>
      </c>
      <c r="S18" s="136">
        <v>3.2207403903107998E-7</v>
      </c>
      <c r="T18" s="136">
        <v>1.6027401028673998E-6</v>
      </c>
      <c r="U18" s="136">
        <v>7.1512058202564E-6</v>
      </c>
      <c r="V18" s="136">
        <v>9.0199512923033997E-5</v>
      </c>
      <c r="W18" s="136">
        <v>6.4117150359815998E-5</v>
      </c>
      <c r="X18" s="136">
        <v>8.8777324064976006E-5</v>
      </c>
      <c r="Y18" s="136">
        <v>3.5762667002081996E-4</v>
      </c>
      <c r="Z18" s="136">
        <v>1.3562361875118001E-4</v>
      </c>
      <c r="AA18" s="136">
        <v>1.33156553291064E-4</v>
      </c>
      <c r="AB18" s="136">
        <v>7.1518416612804004E-4</v>
      </c>
      <c r="AC18" s="136" t="s">
        <v>395</v>
      </c>
      <c r="AD18" s="136" t="s">
        <v>395</v>
      </c>
      <c r="AE18" s="137"/>
      <c r="AF18" s="138">
        <v>6.987264E-3</v>
      </c>
      <c r="AG18" s="138" t="s">
        <v>392</v>
      </c>
      <c r="AH18" s="138">
        <v>123.28340036579999</v>
      </c>
      <c r="AI18" s="138" t="s">
        <v>392</v>
      </c>
      <c r="AJ18" s="138" t="s">
        <v>392</v>
      </c>
      <c r="AK18" s="138" t="s">
        <v>385</v>
      </c>
      <c r="AL18" s="147" t="s">
        <v>49</v>
      </c>
    </row>
    <row r="19" spans="1:38" s="2" customFormat="1" ht="26.25" customHeight="1" thickBot="1" x14ac:dyDescent="0.25">
      <c r="A19" s="63" t="s">
        <v>53</v>
      </c>
      <c r="B19" s="63" t="s">
        <v>62</v>
      </c>
      <c r="C19" s="64" t="s">
        <v>63</v>
      </c>
      <c r="D19" s="65"/>
      <c r="E19" s="136">
        <v>0.25344527299999997</v>
      </c>
      <c r="F19" s="136">
        <v>5.6973110000000009E-3</v>
      </c>
      <c r="G19" s="136">
        <v>1.9655687000000002E-2</v>
      </c>
      <c r="H19" s="136" t="s">
        <v>392</v>
      </c>
      <c r="I19" s="136">
        <v>1.1261337E-2</v>
      </c>
      <c r="J19" s="136">
        <v>1.1683262E-2</v>
      </c>
      <c r="K19" s="136">
        <v>1.2096973E-2</v>
      </c>
      <c r="L19" s="136">
        <v>7.5528850813744229E-4</v>
      </c>
      <c r="M19" s="136">
        <v>7.0766107000000009E-2</v>
      </c>
      <c r="N19" s="136">
        <v>6.7823990309579313E-3</v>
      </c>
      <c r="O19" s="136">
        <v>1.0272582043397211E-4</v>
      </c>
      <c r="P19" s="136">
        <v>2.8597884997708031E-3</v>
      </c>
      <c r="Q19" s="136">
        <v>5.5898418773046984E-4</v>
      </c>
      <c r="R19" s="136">
        <v>1.3052255015658578E-4</v>
      </c>
      <c r="S19" s="136">
        <v>3.2866248390177154E-5</v>
      </c>
      <c r="T19" s="136">
        <v>7.8382135475580164E-4</v>
      </c>
      <c r="U19" s="136">
        <v>2.7805630835895273E-4</v>
      </c>
      <c r="V19" s="136">
        <v>5.0238615327188171E-3</v>
      </c>
      <c r="W19" s="136">
        <v>2.8585715001078248E-3</v>
      </c>
      <c r="X19" s="136">
        <v>3.4673001298600511E-3</v>
      </c>
      <c r="Y19" s="136">
        <v>1.3886180656444137E-2</v>
      </c>
      <c r="Z19" s="136">
        <v>5.2582785284031597E-3</v>
      </c>
      <c r="AA19" s="136">
        <v>5.1590105647236276E-3</v>
      </c>
      <c r="AB19" s="136">
        <v>0.12977082987943095</v>
      </c>
      <c r="AC19" s="136">
        <v>1.0214472957861997E-2</v>
      </c>
      <c r="AD19" s="136">
        <v>2.8509680319999995E-5</v>
      </c>
      <c r="AE19" s="137"/>
      <c r="AF19" s="138">
        <v>3.4822941269999999</v>
      </c>
      <c r="AG19" s="138">
        <v>0.16669009999999998</v>
      </c>
      <c r="AH19" s="138">
        <v>4490.3764589865996</v>
      </c>
      <c r="AI19" s="138">
        <v>271.79092292000001</v>
      </c>
      <c r="AJ19" s="138">
        <v>122.37506399999995</v>
      </c>
      <c r="AK19" s="138">
        <v>5.1000029999999992</v>
      </c>
      <c r="AL19" s="147" t="s">
        <v>398</v>
      </c>
    </row>
    <row r="20" spans="1:38" s="2" customFormat="1" ht="26.25" customHeight="1" thickBot="1" x14ac:dyDescent="0.25">
      <c r="A20" s="63" t="s">
        <v>53</v>
      </c>
      <c r="B20" s="63" t="s">
        <v>64</v>
      </c>
      <c r="C20" s="64" t="s">
        <v>65</v>
      </c>
      <c r="D20" s="65"/>
      <c r="E20" s="136">
        <v>0.99071800099999996</v>
      </c>
      <c r="F20" s="136">
        <v>7.6308179000000018E-2</v>
      </c>
      <c r="G20" s="136">
        <v>5.9566443999999996E-2</v>
      </c>
      <c r="H20" s="136">
        <v>7.8781070000000005E-3</v>
      </c>
      <c r="I20" s="136">
        <v>1.4175246000000001E-2</v>
      </c>
      <c r="J20" s="136">
        <v>1.4196994000000003E-2</v>
      </c>
      <c r="K20" s="136">
        <v>1.4216928E-2</v>
      </c>
      <c r="L20" s="136">
        <v>3.96841181473267E-3</v>
      </c>
      <c r="M20" s="136">
        <v>0.26651995000000001</v>
      </c>
      <c r="N20" s="136">
        <v>2.8171175833890821E-2</v>
      </c>
      <c r="O20" s="136">
        <v>3.0080373610983707E-3</v>
      </c>
      <c r="P20" s="136">
        <v>2.2312726006005673E-2</v>
      </c>
      <c r="Q20" s="136">
        <v>1.5408662132764286E-2</v>
      </c>
      <c r="R20" s="136">
        <v>5.7115048424394126E-4</v>
      </c>
      <c r="S20" s="136">
        <v>1.877420415129834E-3</v>
      </c>
      <c r="T20" s="136">
        <v>1.4941684900431713E-3</v>
      </c>
      <c r="U20" s="136">
        <v>3.7060839921959038E-3</v>
      </c>
      <c r="V20" s="136">
        <v>3.6968136271999227E-2</v>
      </c>
      <c r="W20" s="136">
        <v>0.19945747732019375</v>
      </c>
      <c r="X20" s="136">
        <v>8.552148315238851E-4</v>
      </c>
      <c r="Y20" s="136">
        <v>2.5908309353471076E-3</v>
      </c>
      <c r="Z20" s="136">
        <v>1.2087278945713297E-3</v>
      </c>
      <c r="AA20" s="136">
        <v>5.961595371984078E-4</v>
      </c>
      <c r="AB20" s="136">
        <v>5.2509331986407299E-3</v>
      </c>
      <c r="AC20" s="136">
        <v>8.7365362700506682E-2</v>
      </c>
      <c r="AD20" s="136">
        <v>3.9001135797994885E-2</v>
      </c>
      <c r="AE20" s="137"/>
      <c r="AF20" s="138">
        <v>35.040087059999998</v>
      </c>
      <c r="AG20" s="138" t="s">
        <v>392</v>
      </c>
      <c r="AH20" s="138">
        <v>1609.6049134806997</v>
      </c>
      <c r="AI20" s="138">
        <v>17472.211259600001</v>
      </c>
      <c r="AJ20" s="138" t="s">
        <v>392</v>
      </c>
      <c r="AK20" s="138" t="s">
        <v>385</v>
      </c>
      <c r="AL20" s="147" t="s">
        <v>49</v>
      </c>
    </row>
    <row r="21" spans="1:38" s="2" customFormat="1" ht="26.25" customHeight="1" thickBot="1" x14ac:dyDescent="0.25">
      <c r="A21" s="63" t="s">
        <v>53</v>
      </c>
      <c r="B21" s="63" t="s">
        <v>66</v>
      </c>
      <c r="C21" s="64" t="s">
        <v>67</v>
      </c>
      <c r="D21" s="65"/>
      <c r="E21" s="136">
        <v>0.30947722499999997</v>
      </c>
      <c r="F21" s="136">
        <v>4.1438670999999976E-2</v>
      </c>
      <c r="G21" s="136">
        <v>0.19793343599999999</v>
      </c>
      <c r="H21" s="136">
        <v>1.1702305000000001E-2</v>
      </c>
      <c r="I21" s="136">
        <v>3.710364E-2</v>
      </c>
      <c r="J21" s="136">
        <v>4.7227112999999994E-2</v>
      </c>
      <c r="K21" s="136">
        <v>6.0086773000000003E-2</v>
      </c>
      <c r="L21" s="136">
        <v>2.5348138868109306E-3</v>
      </c>
      <c r="M21" s="136">
        <v>0.265126111</v>
      </c>
      <c r="N21" s="136">
        <v>7.9228694142853898E-2</v>
      </c>
      <c r="O21" s="136">
        <v>1.0980731282462495E-3</v>
      </c>
      <c r="P21" s="136">
        <v>6.5545677191968382E-3</v>
      </c>
      <c r="Q21" s="136">
        <v>2.7122619571345605E-3</v>
      </c>
      <c r="R21" s="136">
        <v>8.0787806211346964E-3</v>
      </c>
      <c r="S21" s="136">
        <v>1.0363127590515862E-2</v>
      </c>
      <c r="T21" s="136">
        <v>7.7265087912862492E-3</v>
      </c>
      <c r="U21" s="136">
        <v>1.2696630053225012E-3</v>
      </c>
      <c r="V21" s="136">
        <v>0.12272274357082183</v>
      </c>
      <c r="W21" s="136">
        <v>0.12196422870284754</v>
      </c>
      <c r="X21" s="136">
        <v>2.9458061769446809E-2</v>
      </c>
      <c r="Y21" s="136">
        <v>4.5367851637698062E-2</v>
      </c>
      <c r="Z21" s="136">
        <v>1.7894637743157343E-2</v>
      </c>
      <c r="AA21" s="136">
        <v>1.4746280190083312E-2</v>
      </c>
      <c r="AB21" s="136">
        <v>0.10746683134038555</v>
      </c>
      <c r="AC21" s="136">
        <v>3.7836694427199994E-4</v>
      </c>
      <c r="AD21" s="136">
        <v>0.10037842142969039</v>
      </c>
      <c r="AE21" s="137"/>
      <c r="AF21" s="138">
        <v>42.209821893999994</v>
      </c>
      <c r="AG21" s="138">
        <v>590.46043559999998</v>
      </c>
      <c r="AH21" s="138">
        <v>3382.6781787714031</v>
      </c>
      <c r="AI21" s="138">
        <v>97.007618229999991</v>
      </c>
      <c r="AJ21" s="138" t="s">
        <v>392</v>
      </c>
      <c r="AK21" s="138" t="s">
        <v>385</v>
      </c>
      <c r="AL21" s="147" t="s">
        <v>49</v>
      </c>
    </row>
    <row r="22" spans="1:38" s="2" customFormat="1" ht="26.25" customHeight="1" thickBot="1" x14ac:dyDescent="0.25">
      <c r="A22" s="63" t="s">
        <v>53</v>
      </c>
      <c r="B22" s="67" t="s">
        <v>68</v>
      </c>
      <c r="C22" s="64" t="s">
        <v>69</v>
      </c>
      <c r="D22" s="65"/>
      <c r="E22" s="136">
        <v>3.7363267279999999</v>
      </c>
      <c r="F22" s="136">
        <v>0.16768293400000006</v>
      </c>
      <c r="G22" s="136">
        <v>0.21332732200000001</v>
      </c>
      <c r="H22" s="136">
        <v>3.8431809999999997E-2</v>
      </c>
      <c r="I22" s="136">
        <v>1.7225780000000007E-3</v>
      </c>
      <c r="J22" s="136">
        <v>1.8793530000000005E-3</v>
      </c>
      <c r="K22" s="136">
        <v>2.2472249999999998E-3</v>
      </c>
      <c r="L22" s="136">
        <v>2.3037396437322187E-4</v>
      </c>
      <c r="M22" s="136">
        <v>10.989577829</v>
      </c>
      <c r="N22" s="136">
        <v>0.29173214760000005</v>
      </c>
      <c r="O22" s="136">
        <v>2.3685123600000003E-2</v>
      </c>
      <c r="P22" s="136">
        <v>0.13327815648000002</v>
      </c>
      <c r="Q22" s="136">
        <v>7.1776263280000002E-2</v>
      </c>
      <c r="R22" s="136">
        <v>0.11052547120000002</v>
      </c>
      <c r="S22" s="136">
        <v>0.17441458503999999</v>
      </c>
      <c r="T22" s="136">
        <v>0.13505826600000004</v>
      </c>
      <c r="U22" s="136">
        <v>6.8202302960000016E-2</v>
      </c>
      <c r="V22" s="136">
        <v>1.1429951168000001</v>
      </c>
      <c r="W22" s="136">
        <v>7.4281755471200004</v>
      </c>
      <c r="X22" s="136">
        <v>1.7522330799999998E-5</v>
      </c>
      <c r="Y22" s="136">
        <v>7.5480809599999998E-4</v>
      </c>
      <c r="Z22" s="136">
        <v>2.0757222640000004E-4</v>
      </c>
      <c r="AA22" s="136">
        <v>1.1591695760000002E-4</v>
      </c>
      <c r="AB22" s="136">
        <v>1.5196552108000002E-3</v>
      </c>
      <c r="AC22" s="136">
        <v>1.2442802280000002E-2</v>
      </c>
      <c r="AD22" s="136">
        <v>0.2776615496</v>
      </c>
      <c r="AE22" s="137"/>
      <c r="AF22" s="138">
        <v>2219.0427488060004</v>
      </c>
      <c r="AG22" s="138">
        <v>4159.0677733000002</v>
      </c>
      <c r="AH22" s="138">
        <v>4673.8242700981991</v>
      </c>
      <c r="AI22" s="138">
        <v>623.06923500000005</v>
      </c>
      <c r="AJ22" s="138">
        <v>5377.9578858335899</v>
      </c>
      <c r="AK22" s="138" t="s">
        <v>385</v>
      </c>
      <c r="AL22" s="147" t="s">
        <v>49</v>
      </c>
    </row>
    <row r="23" spans="1:38" s="2" customFormat="1" ht="26.25" customHeight="1" thickBot="1" x14ac:dyDescent="0.25">
      <c r="A23" s="63" t="s">
        <v>70</v>
      </c>
      <c r="B23" s="67" t="s">
        <v>363</v>
      </c>
      <c r="C23" s="64" t="s">
        <v>359</v>
      </c>
      <c r="D23" s="110"/>
      <c r="E23" s="136">
        <v>0.750467</v>
      </c>
      <c r="F23" s="136">
        <v>7.7671000000000004E-2</v>
      </c>
      <c r="G23" s="136">
        <v>4.6000000000000001E-4</v>
      </c>
      <c r="H23" s="136">
        <v>1.84E-4</v>
      </c>
      <c r="I23" s="136">
        <v>4.8391999999999998E-2</v>
      </c>
      <c r="J23" s="136">
        <v>4.8391999999999998E-2</v>
      </c>
      <c r="K23" s="136">
        <v>4.8391999999999998E-2</v>
      </c>
      <c r="L23" s="136">
        <v>3.0037999999999999E-2</v>
      </c>
      <c r="M23" s="136">
        <v>0.24780199999999999</v>
      </c>
      <c r="N23" s="136" t="s">
        <v>395</v>
      </c>
      <c r="O23" s="136">
        <v>2.3000000000000001E-4</v>
      </c>
      <c r="P23" s="136" t="s">
        <v>395</v>
      </c>
      <c r="Q23" s="136" t="s">
        <v>395</v>
      </c>
      <c r="R23" s="136">
        <v>1.1500000000000002E-3</v>
      </c>
      <c r="S23" s="136">
        <v>3.9100000000000003E-2</v>
      </c>
      <c r="T23" s="136">
        <v>1.6100000000000001E-3</v>
      </c>
      <c r="U23" s="136">
        <v>2.3000000000000001E-4</v>
      </c>
      <c r="V23" s="136">
        <v>2.3E-2</v>
      </c>
      <c r="W23" s="136" t="s">
        <v>395</v>
      </c>
      <c r="X23" s="136">
        <v>6.8999999999999997E-4</v>
      </c>
      <c r="Y23" s="136">
        <v>1.15E-3</v>
      </c>
      <c r="Z23" s="136" t="s">
        <v>395</v>
      </c>
      <c r="AA23" s="136" t="s">
        <v>395</v>
      </c>
      <c r="AB23" s="136">
        <v>1.8400000000000001E-3</v>
      </c>
      <c r="AC23" s="136" t="s">
        <v>395</v>
      </c>
      <c r="AD23" s="136" t="s">
        <v>395</v>
      </c>
      <c r="AE23" s="137"/>
      <c r="AF23" s="136">
        <v>903.10026240000002</v>
      </c>
      <c r="AG23" s="136" t="s">
        <v>385</v>
      </c>
      <c r="AH23" s="136" t="s">
        <v>385</v>
      </c>
      <c r="AI23" s="136">
        <v>61.725559999999994</v>
      </c>
      <c r="AJ23" s="136" t="s">
        <v>385</v>
      </c>
      <c r="AK23" s="136" t="s">
        <v>385</v>
      </c>
      <c r="AL23" s="145" t="s">
        <v>49</v>
      </c>
    </row>
    <row r="24" spans="1:38" s="2" customFormat="1" ht="26.25" customHeight="1" thickBot="1" x14ac:dyDescent="0.25">
      <c r="A24" s="68" t="s">
        <v>53</v>
      </c>
      <c r="B24" s="67" t="s">
        <v>71</v>
      </c>
      <c r="C24" s="64" t="s">
        <v>72</v>
      </c>
      <c r="D24" s="65"/>
      <c r="E24" s="136">
        <v>1.1863171249999998</v>
      </c>
      <c r="F24" s="136">
        <v>6.0538244151761624</v>
      </c>
      <c r="G24" s="136">
        <v>0.25907575399999999</v>
      </c>
      <c r="H24" s="136">
        <v>8.6671040000000001E-3</v>
      </c>
      <c r="I24" s="136">
        <v>0.13100079500000003</v>
      </c>
      <c r="J24" s="136">
        <v>0.18371623599999998</v>
      </c>
      <c r="K24" s="136">
        <v>0.27163245199999997</v>
      </c>
      <c r="L24" s="136">
        <v>3.6138554705382506E-2</v>
      </c>
      <c r="M24" s="136">
        <v>1.2486702439999999</v>
      </c>
      <c r="N24" s="136">
        <v>2.0741170062030769E-2</v>
      </c>
      <c r="O24" s="136">
        <v>6.4889077187374718E-3</v>
      </c>
      <c r="P24" s="136">
        <v>8.0325729004225837E-3</v>
      </c>
      <c r="Q24" s="136">
        <v>6.1951751684259336E-3</v>
      </c>
      <c r="R24" s="136">
        <v>1.098954971736322E-2</v>
      </c>
      <c r="S24" s="136">
        <v>3.7909618676402346E-3</v>
      </c>
      <c r="T24" s="136">
        <v>2.0011541838371821E-2</v>
      </c>
      <c r="U24" s="136">
        <v>6.3059127734392349E-3</v>
      </c>
      <c r="V24" s="136">
        <v>0.23230334567440891</v>
      </c>
      <c r="W24" s="136">
        <v>0.10711957028324741</v>
      </c>
      <c r="X24" s="136">
        <v>4.4270632147906984E-3</v>
      </c>
      <c r="Y24" s="136">
        <v>7.4710769800745919E-3</v>
      </c>
      <c r="Z24" s="136">
        <v>2.4613536351303917E-3</v>
      </c>
      <c r="AA24" s="136">
        <v>1.8584268802059099E-3</v>
      </c>
      <c r="AB24" s="136">
        <v>1.6217920710201592E-2</v>
      </c>
      <c r="AC24" s="136">
        <v>2.9850197857806165E-2</v>
      </c>
      <c r="AD24" s="136">
        <v>1.2487578350215777E-2</v>
      </c>
      <c r="AE24" s="137"/>
      <c r="AF24" s="138">
        <v>185.38413502</v>
      </c>
      <c r="AG24" s="138">
        <v>173.6562153552</v>
      </c>
      <c r="AH24" s="138">
        <v>7756.0114955954114</v>
      </c>
      <c r="AI24" s="138">
        <v>6292.7502294099986</v>
      </c>
      <c r="AJ24" s="138" t="s">
        <v>392</v>
      </c>
      <c r="AK24" s="138" t="s">
        <v>392</v>
      </c>
      <c r="AL24" s="147" t="s">
        <v>49</v>
      </c>
    </row>
    <row r="25" spans="1:38" s="2" customFormat="1" ht="26.25" customHeight="1" thickBot="1" x14ac:dyDescent="0.25">
      <c r="A25" s="63" t="s">
        <v>73</v>
      </c>
      <c r="B25" s="67" t="s">
        <v>74</v>
      </c>
      <c r="C25" s="69" t="s">
        <v>75</v>
      </c>
      <c r="D25" s="65"/>
      <c r="E25" s="136">
        <v>0.11134643168204574</v>
      </c>
      <c r="F25" s="136">
        <v>1.5049712451816299E-3</v>
      </c>
      <c r="G25" s="136">
        <v>6.7703870123319958E-3</v>
      </c>
      <c r="H25" s="136" t="s">
        <v>395</v>
      </c>
      <c r="I25" s="136">
        <v>1.0688826746020849E-3</v>
      </c>
      <c r="J25" s="136">
        <v>1.0688826746020849E-3</v>
      </c>
      <c r="K25" s="136">
        <v>1.0688826746020849E-3</v>
      </c>
      <c r="L25" s="136">
        <v>5.1306368380900065E-4</v>
      </c>
      <c r="M25" s="136">
        <v>7.466624915789731E-2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348.99989289316602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2.6408397441239993E-3</v>
      </c>
      <c r="F26" s="136">
        <v>1.17372000759461E-4</v>
      </c>
      <c r="G26" s="136">
        <v>2.1347418227599999E-4</v>
      </c>
      <c r="H26" s="136" t="s">
        <v>395</v>
      </c>
      <c r="I26" s="136">
        <v>6.5546770098518983E-5</v>
      </c>
      <c r="J26" s="136">
        <v>6.5546770098518983E-5</v>
      </c>
      <c r="K26" s="136">
        <v>6.5546770098518983E-5</v>
      </c>
      <c r="L26" s="136">
        <v>3.1462449647289113E-5</v>
      </c>
      <c r="M26" s="136">
        <v>8.554734005443319E-3</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11.006843390608999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11.075753237753945</v>
      </c>
      <c r="F27" s="136">
        <v>1.2494207569413838</v>
      </c>
      <c r="G27" s="136">
        <v>1.9521162100603288E-2</v>
      </c>
      <c r="H27" s="136">
        <v>0.33546128287363425</v>
      </c>
      <c r="I27" s="136">
        <v>0.34202496225539736</v>
      </c>
      <c r="J27" s="136">
        <v>0.34202496225539736</v>
      </c>
      <c r="K27" s="136">
        <v>0.34202496225539736</v>
      </c>
      <c r="L27" s="136">
        <v>0.2742220890395019</v>
      </c>
      <c r="M27" s="136">
        <v>12.832741638040131</v>
      </c>
      <c r="N27" s="136">
        <v>1.2796871757527908E-3</v>
      </c>
      <c r="O27" s="136">
        <v>1.4799051157418335E-4</v>
      </c>
      <c r="P27" s="136">
        <v>9.4307064049705715E-3</v>
      </c>
      <c r="Q27" s="136">
        <v>2.4593062298788155E-4</v>
      </c>
      <c r="R27" s="136">
        <v>1.1294638837510515E-2</v>
      </c>
      <c r="S27" s="136">
        <v>7.7118307700545074E-3</v>
      </c>
      <c r="T27" s="136">
        <v>1.3426700941288269E-3</v>
      </c>
      <c r="U27" s="136">
        <v>1.9588056088285402E-4</v>
      </c>
      <c r="V27" s="136">
        <v>3.3809839206154879E-2</v>
      </c>
      <c r="W27" s="136">
        <v>0.59472009999999997</v>
      </c>
      <c r="X27" s="136">
        <v>3.1270910789699999E-2</v>
      </c>
      <c r="Y27" s="136">
        <v>3.5203040727100003E-2</v>
      </c>
      <c r="Z27" s="136">
        <v>2.7266276665600001E-2</v>
      </c>
      <c r="AA27" s="136">
        <v>3.0137658251800002E-2</v>
      </c>
      <c r="AB27" s="136">
        <v>0.1238778864342</v>
      </c>
      <c r="AC27" s="136">
        <v>5.9472099999999999E-4</v>
      </c>
      <c r="AD27" s="136">
        <v>1.1904689999999999E-4</v>
      </c>
      <c r="AE27" s="137"/>
      <c r="AF27" s="138">
        <v>59720.055462637902</v>
      </c>
      <c r="AG27" s="138" t="s">
        <v>385</v>
      </c>
      <c r="AH27" s="138">
        <v>39.049950266899998</v>
      </c>
      <c r="AI27" s="138">
        <v>3770.8334251331999</v>
      </c>
      <c r="AJ27" s="138" t="s">
        <v>385</v>
      </c>
      <c r="AK27" s="138" t="s">
        <v>385</v>
      </c>
      <c r="AL27" s="147" t="s">
        <v>49</v>
      </c>
    </row>
    <row r="28" spans="1:38" s="2" customFormat="1" ht="26.25" customHeight="1" thickBot="1" x14ac:dyDescent="0.25">
      <c r="A28" s="63" t="s">
        <v>78</v>
      </c>
      <c r="B28" s="63" t="s">
        <v>81</v>
      </c>
      <c r="C28" s="64" t="s">
        <v>82</v>
      </c>
      <c r="D28" s="65"/>
      <c r="E28" s="136">
        <v>3.7075855652317853</v>
      </c>
      <c r="F28" s="136">
        <v>0.13745304652282317</v>
      </c>
      <c r="G28" s="136">
        <v>4.0790140389817897E-3</v>
      </c>
      <c r="H28" s="136">
        <v>1.6342658648186677E-2</v>
      </c>
      <c r="I28" s="136">
        <v>0.11896843885562851</v>
      </c>
      <c r="J28" s="136">
        <v>0.11896843885562851</v>
      </c>
      <c r="K28" s="136">
        <v>0.11896843885562851</v>
      </c>
      <c r="L28" s="136">
        <v>9.843892016239647E-2</v>
      </c>
      <c r="M28" s="136">
        <v>1.5534872258505785</v>
      </c>
      <c r="N28" s="136">
        <v>1.6883867590414416E-4</v>
      </c>
      <c r="O28" s="136">
        <v>1.7652958203318458E-5</v>
      </c>
      <c r="P28" s="136">
        <v>1.6308727530192407E-3</v>
      </c>
      <c r="Q28" s="136">
        <v>3.3383189874376796E-5</v>
      </c>
      <c r="R28" s="136">
        <v>2.4684076451280839E-3</v>
      </c>
      <c r="S28" s="136">
        <v>1.6605782797747015E-3</v>
      </c>
      <c r="T28" s="136">
        <v>9.9452730797175727E-5</v>
      </c>
      <c r="U28" s="136">
        <v>3.1460463342116669E-5</v>
      </c>
      <c r="V28" s="136">
        <v>5.6052016056131982E-3</v>
      </c>
      <c r="W28" s="136">
        <v>0.12468580000000001</v>
      </c>
      <c r="X28" s="136">
        <v>6.0084317574000002E-3</v>
      </c>
      <c r="Y28" s="136">
        <v>6.7349666778000004E-3</v>
      </c>
      <c r="Z28" s="136">
        <v>5.2768664280999997E-3</v>
      </c>
      <c r="AA28" s="136">
        <v>5.6218264704000001E-3</v>
      </c>
      <c r="AB28" s="136">
        <v>2.3642091333700002E-2</v>
      </c>
      <c r="AC28" s="136">
        <v>1.246857E-4</v>
      </c>
      <c r="AD28" s="136">
        <v>2.4969599999999999E-5</v>
      </c>
      <c r="AE28" s="137"/>
      <c r="AF28" s="138">
        <v>11559.1233679872</v>
      </c>
      <c r="AG28" s="138" t="s">
        <v>385</v>
      </c>
      <c r="AH28" s="138" t="s">
        <v>385</v>
      </c>
      <c r="AI28" s="138">
        <v>846.03642014599995</v>
      </c>
      <c r="AJ28" s="138" t="s">
        <v>385</v>
      </c>
      <c r="AK28" s="138" t="s">
        <v>385</v>
      </c>
      <c r="AL28" s="147" t="s">
        <v>49</v>
      </c>
    </row>
    <row r="29" spans="1:38" s="2" customFormat="1" ht="26.25" customHeight="1" thickBot="1" x14ac:dyDescent="0.25">
      <c r="A29" s="63" t="s">
        <v>78</v>
      </c>
      <c r="B29" s="63" t="s">
        <v>83</v>
      </c>
      <c r="C29" s="64" t="s">
        <v>84</v>
      </c>
      <c r="D29" s="65"/>
      <c r="E29" s="136">
        <v>5.8099762007913656</v>
      </c>
      <c r="F29" s="136">
        <v>0.22207259252856293</v>
      </c>
      <c r="G29" s="136">
        <v>1.0003797667424211E-2</v>
      </c>
      <c r="H29" s="136">
        <v>3.3122875862554024E-2</v>
      </c>
      <c r="I29" s="136">
        <v>7.2137365211106544E-2</v>
      </c>
      <c r="J29" s="136">
        <v>7.2137365211106544E-2</v>
      </c>
      <c r="K29" s="136">
        <v>7.2137365211106544E-2</v>
      </c>
      <c r="L29" s="136">
        <v>4.6471023456132708E-2</v>
      </c>
      <c r="M29" s="136">
        <v>1.7336425309955508</v>
      </c>
      <c r="N29" s="136">
        <v>3.5963748264604753E-4</v>
      </c>
      <c r="O29" s="136">
        <v>3.5964172206052833E-5</v>
      </c>
      <c r="P29" s="136">
        <v>3.8120697721390749E-3</v>
      </c>
      <c r="Q29" s="136">
        <v>7.1927284558485449E-5</v>
      </c>
      <c r="R29" s="136">
        <v>6.1136156955761837E-3</v>
      </c>
      <c r="S29" s="136">
        <v>4.0997216782775268E-3</v>
      </c>
      <c r="T29" s="136">
        <v>1.438725866285145E-4</v>
      </c>
      <c r="U29" s="136">
        <v>7.1926224704865231E-5</v>
      </c>
      <c r="V29" s="136">
        <v>1.2946688651267142E-2</v>
      </c>
      <c r="W29" s="136">
        <v>6.47171E-2</v>
      </c>
      <c r="X29" s="136">
        <v>3.6554320619E-3</v>
      </c>
      <c r="Y29" s="136">
        <v>2.2135671930499999E-2</v>
      </c>
      <c r="Z29" s="136">
        <v>2.47350902856E-2</v>
      </c>
      <c r="AA29" s="136">
        <v>5.6862276516000008E-3</v>
      </c>
      <c r="AB29" s="136">
        <v>5.6212421929599993E-2</v>
      </c>
      <c r="AC29" s="136">
        <v>4.48874E-5</v>
      </c>
      <c r="AD29" s="136">
        <v>9.5026999999999997E-6</v>
      </c>
      <c r="AE29" s="137"/>
      <c r="AF29" s="138">
        <v>28063.483945393698</v>
      </c>
      <c r="AG29" s="138" t="s">
        <v>385</v>
      </c>
      <c r="AH29" s="138">
        <v>130.50639614139999</v>
      </c>
      <c r="AI29" s="138">
        <v>2106.9992772220999</v>
      </c>
      <c r="AJ29" s="138" t="s">
        <v>385</v>
      </c>
      <c r="AK29" s="138" t="s">
        <v>385</v>
      </c>
      <c r="AL29" s="147" t="s">
        <v>49</v>
      </c>
    </row>
    <row r="30" spans="1:38" s="2" customFormat="1" ht="26.25" customHeight="1" thickBot="1" x14ac:dyDescent="0.25">
      <c r="A30" s="63" t="s">
        <v>78</v>
      </c>
      <c r="B30" s="63" t="s">
        <v>85</v>
      </c>
      <c r="C30" s="64" t="s">
        <v>86</v>
      </c>
      <c r="D30" s="65"/>
      <c r="E30" s="136">
        <v>1.7914145808091881E-2</v>
      </c>
      <c r="F30" s="136">
        <v>5.5570209763849965E-2</v>
      </c>
      <c r="G30" s="136">
        <v>8.2792364934251847E-5</v>
      </c>
      <c r="H30" s="136">
        <v>3.1456012178704266E-4</v>
      </c>
      <c r="I30" s="136">
        <v>1.1685560284433046E-3</v>
      </c>
      <c r="J30" s="136">
        <v>1.1685560284433046E-3</v>
      </c>
      <c r="K30" s="136">
        <v>1.1685560284433046E-3</v>
      </c>
      <c r="L30" s="136">
        <v>2.382619073964436E-4</v>
      </c>
      <c r="M30" s="136">
        <v>0.34598477489911716</v>
      </c>
      <c r="N30" s="136">
        <v>1.0037391110899759E-5</v>
      </c>
      <c r="O30" s="136">
        <v>1.3210221507283605E-6</v>
      </c>
      <c r="P30" s="136">
        <v>5.4303953356928082E-5</v>
      </c>
      <c r="Q30" s="136">
        <v>1.9537429699366816E-6</v>
      </c>
      <c r="R30" s="136">
        <v>3.9377200240349115E-5</v>
      </c>
      <c r="S30" s="136">
        <v>2.8121897454262795E-5</v>
      </c>
      <c r="T30" s="136">
        <v>1.4377045168947721E-5</v>
      </c>
      <c r="U30" s="136">
        <v>1.2741235364229266E-6</v>
      </c>
      <c r="V30" s="136">
        <v>1.565986765066571E-3</v>
      </c>
      <c r="W30" s="136">
        <v>1.9862999999999999E-3</v>
      </c>
      <c r="X30" s="136">
        <v>4.9874276500000004E-5</v>
      </c>
      <c r="Y30" s="136">
        <v>5.8275171200000005E-5</v>
      </c>
      <c r="Z30" s="136">
        <v>3.9971475600000003E-5</v>
      </c>
      <c r="AA30" s="136">
        <v>6.3524883899999997E-5</v>
      </c>
      <c r="AB30" s="136">
        <v>2.1164580719999998E-4</v>
      </c>
      <c r="AC30" s="136">
        <v>1.9871999999999998E-6</v>
      </c>
      <c r="AD30" s="136">
        <v>5.5820000000000001E-7</v>
      </c>
      <c r="AE30" s="137"/>
      <c r="AF30" s="138">
        <v>254.55589613129999</v>
      </c>
      <c r="AG30" s="138" t="s">
        <v>385</v>
      </c>
      <c r="AH30" s="138" t="s">
        <v>385</v>
      </c>
      <c r="AI30" s="138">
        <v>12.0363406807</v>
      </c>
      <c r="AJ30" s="138" t="s">
        <v>385</v>
      </c>
      <c r="AK30" s="138" t="s">
        <v>385</v>
      </c>
      <c r="AL30" s="147" t="s">
        <v>49</v>
      </c>
    </row>
    <row r="31" spans="1:38" s="2" customFormat="1" ht="26.25" customHeight="1" thickBot="1" x14ac:dyDescent="0.25">
      <c r="A31" s="63" t="s">
        <v>78</v>
      </c>
      <c r="B31" s="63" t="s">
        <v>87</v>
      </c>
      <c r="C31" s="64" t="s">
        <v>88</v>
      </c>
      <c r="D31" s="65"/>
      <c r="E31" s="136" t="s">
        <v>385</v>
      </c>
      <c r="F31" s="136">
        <v>1.946863373764681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v>86.574239379199994</v>
      </c>
      <c r="AG31" s="138" t="s">
        <v>385</v>
      </c>
      <c r="AH31" s="138" t="s">
        <v>385</v>
      </c>
      <c r="AI31" s="138">
        <v>4.0912658109000004</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0.36473246134433401</v>
      </c>
      <c r="J32" s="136">
        <v>0.67550257136289338</v>
      </c>
      <c r="K32" s="136">
        <v>0.89450119623723945</v>
      </c>
      <c r="L32" s="136">
        <v>3.7726586223749907E-2</v>
      </c>
      <c r="M32" s="136" t="s">
        <v>385</v>
      </c>
      <c r="N32" s="136">
        <v>0.90410484553669912</v>
      </c>
      <c r="O32" s="136">
        <v>4.2356878197464011E-3</v>
      </c>
      <c r="P32" s="136" t="s">
        <v>395</v>
      </c>
      <c r="Q32" s="136">
        <v>1.0460337167569819E-2</v>
      </c>
      <c r="R32" s="136">
        <v>0.33450264269672997</v>
      </c>
      <c r="S32" s="136">
        <v>7.3198125000954644</v>
      </c>
      <c r="T32" s="136">
        <v>5.3228742639352102E-2</v>
      </c>
      <c r="U32" s="136">
        <v>7.2946492268866851E-3</v>
      </c>
      <c r="V32" s="136">
        <v>2.8883496488356806</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33793.264143253276</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0.20291748097116494</v>
      </c>
      <c r="J33" s="136">
        <v>0.37577311290956505</v>
      </c>
      <c r="K33" s="136">
        <v>0.75154622581913011</v>
      </c>
      <c r="L33" s="136">
        <v>7.9663899936827723E-3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33793.264143253276</v>
      </c>
      <c r="AL33" s="147" t="s">
        <v>382</v>
      </c>
    </row>
    <row r="34" spans="1:38" s="2" customFormat="1" ht="26.25" customHeight="1" thickBot="1" x14ac:dyDescent="0.25">
      <c r="A34" s="63" t="s">
        <v>70</v>
      </c>
      <c r="B34" s="63" t="s">
        <v>93</v>
      </c>
      <c r="C34" s="64" t="s">
        <v>94</v>
      </c>
      <c r="D34" s="65"/>
      <c r="E34" s="136">
        <v>1.6123173672967519</v>
      </c>
      <c r="F34" s="136">
        <v>0.13567089419995162</v>
      </c>
      <c r="G34" s="136">
        <v>3.7780966415158995E-4</v>
      </c>
      <c r="H34" s="136">
        <v>2.8425759411830246E-4</v>
      </c>
      <c r="I34" s="136">
        <v>3.0495584376179705E-2</v>
      </c>
      <c r="J34" s="136">
        <v>3.3338160317362732E-2</v>
      </c>
      <c r="K34" s="136">
        <v>4.8848114010793746E-2</v>
      </c>
      <c r="L34" s="136">
        <v>1.9822129844516808E-2</v>
      </c>
      <c r="M34" s="136">
        <v>0.45602559908092777</v>
      </c>
      <c r="N34" s="136" t="s">
        <v>395</v>
      </c>
      <c r="O34" s="136">
        <v>2.706372952375286E-4</v>
      </c>
      <c r="P34" s="136" t="s">
        <v>395</v>
      </c>
      <c r="Q34" s="136" t="s">
        <v>395</v>
      </c>
      <c r="R34" s="136">
        <v>1.3531864761876431E-3</v>
      </c>
      <c r="S34" s="136">
        <v>4.6008340190379859E-2</v>
      </c>
      <c r="T34" s="136">
        <v>1.8944610666627004E-3</v>
      </c>
      <c r="U34" s="136">
        <v>2.706372952375286E-4</v>
      </c>
      <c r="V34" s="136">
        <v>2.7063729523752859E-2</v>
      </c>
      <c r="W34" s="136">
        <v>2.7063729523752857E-3</v>
      </c>
      <c r="X34" s="136">
        <v>8.1191188571258575E-4</v>
      </c>
      <c r="Y34" s="136">
        <v>1.3531864761876431E-3</v>
      </c>
      <c r="Z34" s="136">
        <v>9.309922956170984E-7</v>
      </c>
      <c r="AA34" s="136">
        <v>2.138034632376476E-7</v>
      </c>
      <c r="AB34" s="136">
        <v>2.1662431576590833E-3</v>
      </c>
      <c r="AC34" s="136">
        <v>2.1650983619002289E-4</v>
      </c>
      <c r="AD34" s="136">
        <v>0.27063729523752855</v>
      </c>
      <c r="AE34" s="137"/>
      <c r="AF34" s="138">
        <v>1119.2001576589478</v>
      </c>
      <c r="AG34" s="138" t="s">
        <v>385</v>
      </c>
      <c r="AH34" s="138" t="s">
        <v>385</v>
      </c>
      <c r="AI34" s="138">
        <v>77.861954749399388</v>
      </c>
      <c r="AJ34" s="138" t="s">
        <v>385</v>
      </c>
      <c r="AK34" s="138" t="s">
        <v>385</v>
      </c>
      <c r="AL34" s="147" t="s">
        <v>49</v>
      </c>
    </row>
    <row r="35" spans="1:38" s="6" customFormat="1" ht="26.25" customHeight="1" thickBot="1" x14ac:dyDescent="0.25">
      <c r="A35" s="63" t="s">
        <v>95</v>
      </c>
      <c r="B35" s="63" t="s">
        <v>96</v>
      </c>
      <c r="C35" s="64" t="s">
        <v>97</v>
      </c>
      <c r="D35" s="65"/>
      <c r="E35" s="136">
        <v>0.27619634900000001</v>
      </c>
      <c r="F35" s="136">
        <v>9.4039110000000009E-3</v>
      </c>
      <c r="G35" s="136">
        <v>6.9658599999999987E-2</v>
      </c>
      <c r="H35" s="136">
        <v>2.4380510000000002E-5</v>
      </c>
      <c r="I35" s="136">
        <v>1.9504408000000001E-2</v>
      </c>
      <c r="J35" s="136">
        <v>2.1594166000000001E-2</v>
      </c>
      <c r="K35" s="136">
        <v>2.1594166000000001E-2</v>
      </c>
      <c r="L35" s="136">
        <v>2.3405289600000002E-3</v>
      </c>
      <c r="M35" s="136">
        <v>4.37920345E-2</v>
      </c>
      <c r="N35" s="136">
        <v>1.0652116499999999E-3</v>
      </c>
      <c r="O35" s="136">
        <v>1.1835684999999999E-4</v>
      </c>
      <c r="P35" s="136">
        <v>1.1835684999999999E-4</v>
      </c>
      <c r="Q35" s="136">
        <v>4.0241329000000004E-3</v>
      </c>
      <c r="R35" s="136">
        <v>4.2608465999999998E-3</v>
      </c>
      <c r="S35" s="136">
        <v>7.3973031249999991E-3</v>
      </c>
      <c r="T35" s="136">
        <v>0.18937096</v>
      </c>
      <c r="U35" s="136">
        <v>1.2427469249999999E-3</v>
      </c>
      <c r="V35" s="136">
        <v>7.1014109999999993E-3</v>
      </c>
      <c r="W35" s="136">
        <v>2.7813859749999998E-4</v>
      </c>
      <c r="X35" s="136">
        <v>1.7753527499999997E-4</v>
      </c>
      <c r="Y35" s="136">
        <v>2.9589212500000001E-4</v>
      </c>
      <c r="Z35" s="136">
        <v>2.20143741E-7</v>
      </c>
      <c r="AA35" s="136">
        <v>5.0893445499999999E-8</v>
      </c>
      <c r="AB35" s="136">
        <v>4.7369843718649999E-4</v>
      </c>
      <c r="AC35" s="136">
        <v>8.2849795000000009E-4</v>
      </c>
      <c r="AD35" s="136">
        <v>3.3731702249999995E-3</v>
      </c>
      <c r="AE35" s="137"/>
      <c r="AF35" s="138">
        <v>249.30095099750002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6.4434199319999996E-2</v>
      </c>
      <c r="F36" s="136">
        <v>4.0742052300000008E-3</v>
      </c>
      <c r="G36" s="136">
        <v>2.9933538000000006E-2</v>
      </c>
      <c r="H36" s="136">
        <v>1.7379061500000002E-5</v>
      </c>
      <c r="I36" s="136">
        <v>8.6335403999999987E-3</v>
      </c>
      <c r="J36" s="136">
        <v>9.5307171000000006E-3</v>
      </c>
      <c r="K36" s="136">
        <v>9.5307171000000006E-3</v>
      </c>
      <c r="L36" s="136">
        <v>1.0178324639999999E-3</v>
      </c>
      <c r="M36" s="136">
        <v>1.2285721842248364E-2</v>
      </c>
      <c r="N36" s="136">
        <v>2.7047503464928447E-4</v>
      </c>
      <c r="O36" s="136">
        <v>3.0052781627698285E-5</v>
      </c>
      <c r="P36" s="136">
        <v>3.0052781627698285E-5</v>
      </c>
      <c r="Q36" s="136">
        <v>1.0217945753417416E-3</v>
      </c>
      <c r="R36" s="136">
        <v>1.0819001385971379E-3</v>
      </c>
      <c r="S36" s="136">
        <v>1.8782988517311429E-3</v>
      </c>
      <c r="T36" s="136">
        <v>4.808445060431725E-2</v>
      </c>
      <c r="U36" s="136">
        <v>3.1555420709083196E-4</v>
      </c>
      <c r="V36" s="136">
        <v>1.803166897661897E-3</v>
      </c>
      <c r="W36" s="136">
        <v>7.0624036825090957E-5</v>
      </c>
      <c r="X36" s="136">
        <v>4.5079172441547424E-5</v>
      </c>
      <c r="Y36" s="136">
        <v>7.5131954069245708E-5</v>
      </c>
      <c r="Z36" s="136">
        <v>5.5898173827518811E-8</v>
      </c>
      <c r="AA36" s="136">
        <v>1.2922696099910263E-8</v>
      </c>
      <c r="AB36" s="136">
        <v>1.2027994738072056E-4</v>
      </c>
      <c r="AC36" s="136">
        <v>2.1036947139388803E-4</v>
      </c>
      <c r="AD36" s="136">
        <v>8.5650427638940096E-4</v>
      </c>
      <c r="AE36" s="137"/>
      <c r="AF36" s="138">
        <v>34.521927682802271</v>
      </c>
      <c r="AG36" s="138" t="s">
        <v>385</v>
      </c>
      <c r="AH36" s="138" t="s">
        <v>385</v>
      </c>
      <c r="AI36" s="138">
        <v>1.8388168457225362E-2</v>
      </c>
      <c r="AJ36" s="138" t="s">
        <v>385</v>
      </c>
      <c r="AK36" s="138" t="s">
        <v>385</v>
      </c>
      <c r="AL36" s="147" t="s">
        <v>49</v>
      </c>
    </row>
    <row r="37" spans="1:38" s="2" customFormat="1" ht="26.25" customHeight="1" thickBot="1" x14ac:dyDescent="0.25">
      <c r="A37" s="63" t="s">
        <v>70</v>
      </c>
      <c r="B37" s="63" t="s">
        <v>100</v>
      </c>
      <c r="C37" s="64" t="s">
        <v>369</v>
      </c>
      <c r="D37" s="65"/>
      <c r="E37" s="136">
        <v>0.208909121</v>
      </c>
      <c r="F37" s="136">
        <v>0.148669894</v>
      </c>
      <c r="G37" s="136">
        <v>1.3164E-5</v>
      </c>
      <c r="H37" s="136" t="s">
        <v>385</v>
      </c>
      <c r="I37" s="136">
        <v>3.6425989999999998E-3</v>
      </c>
      <c r="J37" s="136">
        <v>3.6425989999999998E-3</v>
      </c>
      <c r="K37" s="136">
        <v>3.6425990000000003E-3</v>
      </c>
      <c r="L37" s="136">
        <v>1.4775020159108835E-4</v>
      </c>
      <c r="M37" s="136">
        <v>0.121631422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0.22818599999999997</v>
      </c>
      <c r="AG37" s="136" t="s">
        <v>392</v>
      </c>
      <c r="AH37" s="136">
        <v>4869.1738191759987</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2.6311159539999998</v>
      </c>
      <c r="F39" s="136">
        <v>1.6963971319999993</v>
      </c>
      <c r="G39" s="136">
        <v>0.29014100700000001</v>
      </c>
      <c r="H39" s="136">
        <v>1.0941399999999999E-4</v>
      </c>
      <c r="I39" s="136">
        <v>0.29854999399999965</v>
      </c>
      <c r="J39" s="136">
        <v>0.33045080699999968</v>
      </c>
      <c r="K39" s="136">
        <v>0.37663337000000002</v>
      </c>
      <c r="L39" s="136">
        <v>8.0314620270007103E-2</v>
      </c>
      <c r="M39" s="136">
        <v>2.4488546260000001</v>
      </c>
      <c r="N39" s="136">
        <v>0.25683017618028203</v>
      </c>
      <c r="O39" s="136">
        <v>9.9345638684551638E-2</v>
      </c>
      <c r="P39" s="136">
        <v>1.0213927570949348E-2</v>
      </c>
      <c r="Q39" s="136">
        <v>5.8698657856034314E-3</v>
      </c>
      <c r="R39" s="136">
        <v>0.18099063812470512</v>
      </c>
      <c r="S39" s="136">
        <v>5.1924673310813053E-2</v>
      </c>
      <c r="T39" s="136">
        <v>2.1437670624038865E-2</v>
      </c>
      <c r="U39" s="136">
        <v>5.9073813489254135E-3</v>
      </c>
      <c r="V39" s="136">
        <v>3.9808365390490823</v>
      </c>
      <c r="W39" s="136">
        <v>0.84662830574799597</v>
      </c>
      <c r="X39" s="136">
        <v>0.10887607259196969</v>
      </c>
      <c r="Y39" s="136">
        <v>0.20698933894319843</v>
      </c>
      <c r="Z39" s="136">
        <v>7.246892713974791E-2</v>
      </c>
      <c r="AA39" s="136">
        <v>6.3407818507103947E-2</v>
      </c>
      <c r="AB39" s="136">
        <v>0.45174215718202004</v>
      </c>
      <c r="AC39" s="136">
        <v>3.8211680137247107E-2</v>
      </c>
      <c r="AD39" s="136">
        <v>6.8446627100930357E-2</v>
      </c>
      <c r="AE39" s="137"/>
      <c r="AF39" s="138">
        <v>29.513204322000014</v>
      </c>
      <c r="AG39" s="138">
        <v>402.26122761999989</v>
      </c>
      <c r="AH39" s="138">
        <v>22711.853048044268</v>
      </c>
      <c r="AI39" s="138">
        <v>9373.4594504449979</v>
      </c>
      <c r="AJ39" s="138" t="s">
        <v>392</v>
      </c>
      <c r="AK39" s="138" t="s">
        <v>385</v>
      </c>
      <c r="AL39" s="147" t="s">
        <v>49</v>
      </c>
    </row>
    <row r="40" spans="1:38" s="2" customFormat="1" ht="26.25" customHeight="1" thickBot="1" x14ac:dyDescent="0.25">
      <c r="A40" s="63" t="s">
        <v>70</v>
      </c>
      <c r="B40" s="63" t="s">
        <v>105</v>
      </c>
      <c r="C40" s="64" t="s">
        <v>361</v>
      </c>
      <c r="D40" s="65"/>
      <c r="E40" s="136">
        <v>6.5257999999999997E-2</v>
      </c>
      <c r="F40" s="136">
        <v>6.7539999999999996E-3</v>
      </c>
      <c r="G40" s="136">
        <v>4.0000000000000003E-5</v>
      </c>
      <c r="H40" s="136">
        <v>1.5999999999999999E-5</v>
      </c>
      <c r="I40" s="136">
        <v>4.2079999999999999E-3</v>
      </c>
      <c r="J40" s="136">
        <v>4.2079999999999999E-3</v>
      </c>
      <c r="K40" s="136">
        <v>4.2079999999999999E-3</v>
      </c>
      <c r="L40" s="136">
        <v>2.6120000000000002E-3</v>
      </c>
      <c r="M40" s="136">
        <v>2.1548000000000001E-2</v>
      </c>
      <c r="N40" s="136" t="s">
        <v>395</v>
      </c>
      <c r="O40" s="136">
        <v>2.0000000000000002E-5</v>
      </c>
      <c r="P40" s="136" t="s">
        <v>395</v>
      </c>
      <c r="Q40" s="136" t="s">
        <v>395</v>
      </c>
      <c r="R40" s="136">
        <v>1E-4</v>
      </c>
      <c r="S40" s="136">
        <v>3.3999999999999998E-3</v>
      </c>
      <c r="T40" s="136">
        <v>1.4000000000000001E-4</v>
      </c>
      <c r="U40" s="136">
        <v>2.0000000000000002E-5</v>
      </c>
      <c r="V40" s="136">
        <v>2E-3</v>
      </c>
      <c r="W40" s="136" t="s">
        <v>395</v>
      </c>
      <c r="X40" s="136">
        <v>6.0000000000000002E-5</v>
      </c>
      <c r="Y40" s="136">
        <v>1E-4</v>
      </c>
      <c r="Z40" s="136" t="s">
        <v>395</v>
      </c>
      <c r="AA40" s="136" t="s">
        <v>395</v>
      </c>
      <c r="AB40" s="136">
        <v>1.6000000000000001E-4</v>
      </c>
      <c r="AC40" s="136" t="s">
        <v>395</v>
      </c>
      <c r="AD40" s="136" t="s">
        <v>395</v>
      </c>
      <c r="AE40" s="137"/>
      <c r="AF40" s="138">
        <v>78.530457600000005</v>
      </c>
      <c r="AG40" s="138" t="s">
        <v>385</v>
      </c>
      <c r="AH40" s="138" t="s">
        <v>385</v>
      </c>
      <c r="AI40" s="138">
        <v>5.3674400000000002</v>
      </c>
      <c r="AJ40" s="138" t="s">
        <v>385</v>
      </c>
      <c r="AK40" s="138" t="s">
        <v>385</v>
      </c>
      <c r="AL40" s="147" t="s">
        <v>49</v>
      </c>
    </row>
    <row r="41" spans="1:38" s="2" customFormat="1" ht="26.25" customHeight="1" thickBot="1" x14ac:dyDescent="0.25">
      <c r="A41" s="63" t="s">
        <v>103</v>
      </c>
      <c r="B41" s="63" t="s">
        <v>106</v>
      </c>
      <c r="C41" s="64" t="s">
        <v>370</v>
      </c>
      <c r="D41" s="65"/>
      <c r="E41" s="136">
        <v>3.1746185611757021</v>
      </c>
      <c r="F41" s="136">
        <v>30.158647597624906</v>
      </c>
      <c r="G41" s="136">
        <v>1.3016495646723938</v>
      </c>
      <c r="H41" s="136">
        <v>1.3772985596871408</v>
      </c>
      <c r="I41" s="136">
        <v>13.380377568543709</v>
      </c>
      <c r="J41" s="136">
        <v>13.689499059638948</v>
      </c>
      <c r="K41" s="136">
        <v>14.531664612552817</v>
      </c>
      <c r="L41" s="136">
        <v>1.3338755574950345</v>
      </c>
      <c r="M41" s="136">
        <v>145.04512382346897</v>
      </c>
      <c r="N41" s="136">
        <v>0.35377986313006859</v>
      </c>
      <c r="O41" s="136">
        <v>0.20553969078298756</v>
      </c>
      <c r="P41" s="136">
        <v>6.4587252748109142E-2</v>
      </c>
      <c r="Q41" s="136">
        <v>4.9832688748541652E-2</v>
      </c>
      <c r="R41" s="136">
        <v>0.67867344448418399</v>
      </c>
      <c r="S41" s="136">
        <v>0.18038103535538524</v>
      </c>
      <c r="T41" s="136">
        <v>9.2409816488735239E-2</v>
      </c>
      <c r="U41" s="136">
        <v>3.8614508272951813E-2</v>
      </c>
      <c r="V41" s="136">
        <v>4.117589390721891</v>
      </c>
      <c r="W41" s="136">
        <v>5.9795102865603447</v>
      </c>
      <c r="X41" s="136">
        <v>3.809047614786564</v>
      </c>
      <c r="Y41" s="136">
        <v>2.9392622812612479</v>
      </c>
      <c r="Z41" s="136">
        <v>1.5252228000842629</v>
      </c>
      <c r="AA41" s="136">
        <v>2.1091114540318889</v>
      </c>
      <c r="AB41" s="136">
        <v>10.382644150163967</v>
      </c>
      <c r="AC41" s="136">
        <v>2.3167422077596806</v>
      </c>
      <c r="AD41" s="136">
        <v>8.3248068714879039E-2</v>
      </c>
      <c r="AE41" s="137"/>
      <c r="AF41" s="138">
        <v>322</v>
      </c>
      <c r="AG41" s="138">
        <v>2702.8174350652521</v>
      </c>
      <c r="AH41" s="138">
        <v>45735.202641410971</v>
      </c>
      <c r="AI41" s="138">
        <v>21992.271742288805</v>
      </c>
      <c r="AJ41" s="138" t="s">
        <v>392</v>
      </c>
      <c r="AK41" s="138" t="s">
        <v>385</v>
      </c>
      <c r="AL41" s="147" t="s">
        <v>49</v>
      </c>
    </row>
    <row r="42" spans="1:38" s="2" customFormat="1" ht="26.25" customHeight="1" thickBot="1" x14ac:dyDescent="0.25">
      <c r="A42" s="63" t="s">
        <v>70</v>
      </c>
      <c r="B42" s="63" t="s">
        <v>107</v>
      </c>
      <c r="C42" s="64" t="s">
        <v>108</v>
      </c>
      <c r="D42" s="65"/>
      <c r="E42" s="136">
        <v>0.14124384000000001</v>
      </c>
      <c r="F42" s="136">
        <v>0.10358472000000001</v>
      </c>
      <c r="G42" s="136">
        <v>1.6319999999999998E-4</v>
      </c>
      <c r="H42" s="136">
        <v>4.5679999999999996E-5</v>
      </c>
      <c r="I42" s="136">
        <v>7.6283400000000008E-3</v>
      </c>
      <c r="J42" s="136">
        <v>7.6283400000000008E-3</v>
      </c>
      <c r="K42" s="136">
        <v>7.6283400000000008E-3</v>
      </c>
      <c r="L42" s="136">
        <v>4.2967599999999993E-3</v>
      </c>
      <c r="M42" s="136">
        <v>3.8099264399999999</v>
      </c>
      <c r="N42" s="136" t="s">
        <v>395</v>
      </c>
      <c r="O42" s="136">
        <v>8.1600000000000005E-5</v>
      </c>
      <c r="P42" s="136" t="s">
        <v>395</v>
      </c>
      <c r="Q42" s="136" t="s">
        <v>395</v>
      </c>
      <c r="R42" s="136">
        <v>4.0800000000000005E-4</v>
      </c>
      <c r="S42" s="136">
        <v>1.3872000000000001E-2</v>
      </c>
      <c r="T42" s="136">
        <v>5.7120000000000011E-4</v>
      </c>
      <c r="U42" s="136">
        <v>8.1600000000000005E-5</v>
      </c>
      <c r="V42" s="136">
        <v>8.1600000000000006E-3</v>
      </c>
      <c r="W42" s="136" t="s">
        <v>395</v>
      </c>
      <c r="X42" s="136">
        <v>2.9379999999999999E-4</v>
      </c>
      <c r="Y42" s="136">
        <v>3.59E-4</v>
      </c>
      <c r="Z42" s="136" t="s">
        <v>395</v>
      </c>
      <c r="AA42" s="136" t="s">
        <v>395</v>
      </c>
      <c r="AB42" s="136">
        <v>6.5280000000000004E-4</v>
      </c>
      <c r="AC42" s="136" t="s">
        <v>395</v>
      </c>
      <c r="AD42" s="136" t="s">
        <v>395</v>
      </c>
      <c r="AE42" s="137"/>
      <c r="AF42" s="138">
        <v>328.81478177744003</v>
      </c>
      <c r="AG42" s="138" t="s">
        <v>385</v>
      </c>
      <c r="AH42" s="138" t="s">
        <v>385</v>
      </c>
      <c r="AI42" s="138">
        <v>17.639487199999998</v>
      </c>
      <c r="AJ42" s="138" t="s">
        <v>385</v>
      </c>
      <c r="AK42" s="138" t="s">
        <v>385</v>
      </c>
      <c r="AL42" s="147" t="s">
        <v>49</v>
      </c>
    </row>
    <row r="43" spans="1:38" s="2" customFormat="1" ht="26.25" customHeight="1" thickBot="1" x14ac:dyDescent="0.25">
      <c r="A43" s="63" t="s">
        <v>103</v>
      </c>
      <c r="B43" s="63" t="s">
        <v>109</v>
      </c>
      <c r="C43" s="64" t="s">
        <v>110</v>
      </c>
      <c r="D43" s="65"/>
      <c r="E43" s="136">
        <v>0.22147162499999998</v>
      </c>
      <c r="F43" s="136">
        <v>2.5647587000000013E-2</v>
      </c>
      <c r="G43" s="136">
        <v>5.6432046999999999E-2</v>
      </c>
      <c r="H43" s="136" t="s">
        <v>395</v>
      </c>
      <c r="I43" s="136">
        <v>3.6347738000000025E-2</v>
      </c>
      <c r="J43" s="136">
        <v>6.9891510000000073E-2</v>
      </c>
      <c r="K43" s="136">
        <v>0.13431768899999999</v>
      </c>
      <c r="L43" s="136">
        <v>9.4008638287227889E-3</v>
      </c>
      <c r="M43" s="136">
        <v>0.200469754</v>
      </c>
      <c r="N43" s="136">
        <v>5.3419587746043606E-3</v>
      </c>
      <c r="O43" s="136">
        <v>1.9786578985695872E-3</v>
      </c>
      <c r="P43" s="136">
        <v>3.2700374662447099E-4</v>
      </c>
      <c r="Q43" s="136">
        <v>2.2770457207965197E-4</v>
      </c>
      <c r="R43" s="136">
        <v>3.6409955834469402E-3</v>
      </c>
      <c r="S43" s="136">
        <v>1.1037706196008572E-3</v>
      </c>
      <c r="T43" s="136">
        <v>8.5645792519962387E-4</v>
      </c>
      <c r="U43" s="136">
        <v>3.0741401160356077E-4</v>
      </c>
      <c r="V43" s="136">
        <v>8.2049421543848117E-2</v>
      </c>
      <c r="W43" s="136">
        <v>1.8570656467014768E-2</v>
      </c>
      <c r="X43" s="136">
        <v>3.9058021678878376E-3</v>
      </c>
      <c r="Y43" s="136">
        <v>1.341353488438317E-2</v>
      </c>
      <c r="Z43" s="136">
        <v>3.6370617058907413E-3</v>
      </c>
      <c r="AA43" s="136">
        <v>3.5285680291382215E-3</v>
      </c>
      <c r="AB43" s="136">
        <v>2.4484966787299972E-2</v>
      </c>
      <c r="AC43" s="136">
        <v>7.5680481736370192E-4</v>
      </c>
      <c r="AD43" s="136">
        <v>1.0350812905518532E-3</v>
      </c>
      <c r="AE43" s="137"/>
      <c r="AF43" s="138">
        <v>86.257670556100024</v>
      </c>
      <c r="AG43" s="138">
        <v>6.4506772999999997</v>
      </c>
      <c r="AH43" s="138">
        <v>1399.7429531553005</v>
      </c>
      <c r="AI43" s="138">
        <v>1187.6355142119905</v>
      </c>
      <c r="AJ43" s="138" t="s">
        <v>392</v>
      </c>
      <c r="AK43" s="138" t="s">
        <v>385</v>
      </c>
      <c r="AL43" s="147" t="s">
        <v>49</v>
      </c>
    </row>
    <row r="44" spans="1:38" s="2" customFormat="1" ht="26.25" customHeight="1" thickBot="1" x14ac:dyDescent="0.25">
      <c r="A44" s="63" t="s">
        <v>70</v>
      </c>
      <c r="B44" s="63" t="s">
        <v>111</v>
      </c>
      <c r="C44" s="64" t="s">
        <v>112</v>
      </c>
      <c r="D44" s="65"/>
      <c r="E44" s="136">
        <v>2.0906925899999997</v>
      </c>
      <c r="F44" s="136">
        <v>0.27430010999999999</v>
      </c>
      <c r="G44" s="136">
        <v>1.2653999999999999E-3</v>
      </c>
      <c r="H44" s="136">
        <v>4.9308000000000002E-4</v>
      </c>
      <c r="I44" s="136">
        <v>0.11529339</v>
      </c>
      <c r="J44" s="136">
        <v>0.11529339</v>
      </c>
      <c r="K44" s="136">
        <v>0.11529339</v>
      </c>
      <c r="L44" s="136">
        <v>6.6686159999999994E-2</v>
      </c>
      <c r="M44" s="136">
        <v>3.2072433599999997</v>
      </c>
      <c r="N44" s="136" t="s">
        <v>395</v>
      </c>
      <c r="O44" s="136">
        <v>6.3269999999999993E-4</v>
      </c>
      <c r="P44" s="136" t="s">
        <v>395</v>
      </c>
      <c r="Q44" s="136" t="s">
        <v>395</v>
      </c>
      <c r="R44" s="136">
        <v>3.1635000000000001E-3</v>
      </c>
      <c r="S44" s="136">
        <v>0.10755899999999999</v>
      </c>
      <c r="T44" s="136">
        <v>4.4289000000000004E-3</v>
      </c>
      <c r="U44" s="136">
        <v>6.3269999999999993E-4</v>
      </c>
      <c r="V44" s="136">
        <v>6.3269999999999993E-2</v>
      </c>
      <c r="W44" s="136" t="s">
        <v>395</v>
      </c>
      <c r="X44" s="136">
        <v>1.9307999999999999E-3</v>
      </c>
      <c r="Y44" s="136">
        <v>3.1308E-3</v>
      </c>
      <c r="Z44" s="136" t="s">
        <v>395</v>
      </c>
      <c r="AA44" s="136" t="s">
        <v>395</v>
      </c>
      <c r="AB44" s="136">
        <v>5.0616000000000003E-3</v>
      </c>
      <c r="AC44" s="136" t="s">
        <v>395</v>
      </c>
      <c r="AD44" s="136" t="s">
        <v>395</v>
      </c>
      <c r="AE44" s="137"/>
      <c r="AF44" s="138">
        <v>2489.9237574609119</v>
      </c>
      <c r="AG44" s="138" t="s">
        <v>385</v>
      </c>
      <c r="AH44" s="138" t="s">
        <v>385</v>
      </c>
      <c r="AI44" s="138">
        <v>166.95628799999997</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0.614927012</v>
      </c>
      <c r="F46" s="136">
        <v>0.88334590400017343</v>
      </c>
      <c r="G46" s="136">
        <v>0.34710876800000001</v>
      </c>
      <c r="H46" s="136">
        <v>1.087232E-3</v>
      </c>
      <c r="I46" s="136">
        <v>1.5512424E-2</v>
      </c>
      <c r="J46" s="136">
        <v>2.0831888E-2</v>
      </c>
      <c r="K46" s="136">
        <v>4.4228558000000001E-2</v>
      </c>
      <c r="L46" s="136">
        <v>4.2135211593288414E-3</v>
      </c>
      <c r="M46" s="136">
        <v>0.264089672</v>
      </c>
      <c r="N46" s="136">
        <v>2.8405591242809461E-2</v>
      </c>
      <c r="O46" s="136">
        <v>1.1966826944248927E-2</v>
      </c>
      <c r="P46" s="136">
        <v>1.0454488434697403E-3</v>
      </c>
      <c r="Q46" s="136">
        <v>5.014741218079561E-4</v>
      </c>
      <c r="R46" s="136">
        <v>2.1646641281824818E-2</v>
      </c>
      <c r="S46" s="136">
        <v>5.9900486847862134E-3</v>
      </c>
      <c r="T46" s="136">
        <v>2.9997355742079389E-3</v>
      </c>
      <c r="U46" s="136">
        <v>1.0218796203651417E-3</v>
      </c>
      <c r="V46" s="136">
        <v>0.48204084729035601</v>
      </c>
      <c r="W46" s="136">
        <v>9.8990097181549067E-2</v>
      </c>
      <c r="X46" s="136">
        <v>1.379924865941135E-2</v>
      </c>
      <c r="Y46" s="136">
        <v>3.953397011183319E-2</v>
      </c>
      <c r="Z46" s="136">
        <v>1.0115882670242875E-2</v>
      </c>
      <c r="AA46" s="136">
        <v>9.3029066680676738E-3</v>
      </c>
      <c r="AB46" s="136">
        <v>7.2752008109555066E-2</v>
      </c>
      <c r="AC46" s="136">
        <v>4.5985247555258213E-3</v>
      </c>
      <c r="AD46" s="136">
        <v>4.3021308286605286E-3</v>
      </c>
      <c r="AE46" s="137"/>
      <c r="AF46" s="138">
        <v>15.671781118999998</v>
      </c>
      <c r="AG46" s="138">
        <v>25.263779400000004</v>
      </c>
      <c r="AH46" s="138">
        <v>1336.0756715304992</v>
      </c>
      <c r="AI46" s="138">
        <v>3592.3604923510002</v>
      </c>
      <c r="AJ46" s="138" t="s">
        <v>392</v>
      </c>
      <c r="AK46" s="138" t="s">
        <v>385</v>
      </c>
      <c r="AL46" s="147" t="s">
        <v>49</v>
      </c>
    </row>
    <row r="47" spans="1:38" s="2" customFormat="1" ht="26.25" customHeight="1" thickBot="1" x14ac:dyDescent="0.25">
      <c r="A47" s="63" t="s">
        <v>70</v>
      </c>
      <c r="B47" s="63" t="s">
        <v>117</v>
      </c>
      <c r="C47" s="64" t="s">
        <v>118</v>
      </c>
      <c r="D47" s="65"/>
      <c r="E47" s="136">
        <v>5.6440945158582334E-2</v>
      </c>
      <c r="F47" s="136">
        <v>3.2217511486209874E-4</v>
      </c>
      <c r="G47" s="136">
        <v>3.2910814855237418E-3</v>
      </c>
      <c r="H47" s="136">
        <v>1.8522814472479801E-7</v>
      </c>
      <c r="I47" s="136">
        <v>3.2760731077176731E-4</v>
      </c>
      <c r="J47" s="136">
        <v>3.2760731077176731E-4</v>
      </c>
      <c r="K47" s="136">
        <v>3.2760731077176731E-4</v>
      </c>
      <c r="L47" s="136">
        <v>1.573856017812841E-4</v>
      </c>
      <c r="M47" s="136">
        <v>2.4576323336617592E-2</v>
      </c>
      <c r="N47" s="136">
        <v>1.5776665764919202E-10</v>
      </c>
      <c r="O47" s="136" t="s">
        <v>395</v>
      </c>
      <c r="P47" s="136" t="s">
        <v>395</v>
      </c>
      <c r="Q47" s="136" t="s">
        <v>395</v>
      </c>
      <c r="R47" s="136" t="s">
        <v>395</v>
      </c>
      <c r="S47" s="136" t="s">
        <v>395</v>
      </c>
      <c r="T47" s="136" t="s">
        <v>395</v>
      </c>
      <c r="U47" s="136" t="s">
        <v>395</v>
      </c>
      <c r="V47" s="136" t="s">
        <v>395</v>
      </c>
      <c r="W47" s="136" t="s">
        <v>395</v>
      </c>
      <c r="X47" s="136" t="s">
        <v>395</v>
      </c>
      <c r="Y47" s="136" t="s">
        <v>395</v>
      </c>
      <c r="Z47" s="136" t="s">
        <v>395</v>
      </c>
      <c r="AA47" s="136" t="s">
        <v>395</v>
      </c>
      <c r="AB47" s="136" t="s">
        <v>395</v>
      </c>
      <c r="AC47" s="136" t="s">
        <v>395</v>
      </c>
      <c r="AD47" s="136" t="s">
        <v>395</v>
      </c>
      <c r="AE47" s="137"/>
      <c r="AF47" s="138">
        <v>169.77902081215777</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4.5060000000000002</v>
      </c>
      <c r="G48" s="136" t="s">
        <v>385</v>
      </c>
      <c r="H48" s="136" t="s">
        <v>385</v>
      </c>
      <c r="I48" s="136">
        <v>6.0080000000000001E-2</v>
      </c>
      <c r="J48" s="136">
        <v>0.42056000000000004</v>
      </c>
      <c r="K48" s="136">
        <v>0.88617999999999997</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1.502</v>
      </c>
      <c r="AL48" s="147" t="s">
        <v>400</v>
      </c>
    </row>
    <row r="49" spans="1:38" s="2" customFormat="1" ht="26.25" customHeight="1" thickBot="1" x14ac:dyDescent="0.25">
      <c r="A49" s="63" t="s">
        <v>119</v>
      </c>
      <c r="B49" s="63" t="s">
        <v>122</v>
      </c>
      <c r="C49" s="64" t="s">
        <v>123</v>
      </c>
      <c r="D49" s="65"/>
      <c r="E49" s="136">
        <v>1.35000494235E-3</v>
      </c>
      <c r="F49" s="136">
        <v>1.1550042284550002E-2</v>
      </c>
      <c r="G49" s="136">
        <v>1.2000043932000001E-3</v>
      </c>
      <c r="H49" s="136">
        <v>5.5500203185500007E-3</v>
      </c>
      <c r="I49" s="136">
        <v>9.1500334981500009E-2</v>
      </c>
      <c r="J49" s="136">
        <v>0.21900080175900002</v>
      </c>
      <c r="K49" s="136">
        <v>0.52050190555050002</v>
      </c>
      <c r="L49" s="136">
        <v>4.4835164140935004E-2</v>
      </c>
      <c r="M49" s="136">
        <v>0.69000252609000001</v>
      </c>
      <c r="N49" s="136">
        <v>0.57000208677000008</v>
      </c>
      <c r="O49" s="136">
        <v>1.0500038440500001E-2</v>
      </c>
      <c r="P49" s="136">
        <v>1.8000065898E-2</v>
      </c>
      <c r="Q49" s="136">
        <v>1.9500071389499999E-2</v>
      </c>
      <c r="R49" s="136">
        <v>0.25500093355500003</v>
      </c>
      <c r="S49" s="136">
        <v>7.2000263591999999E-2</v>
      </c>
      <c r="T49" s="136">
        <v>0.18000065898000001</v>
      </c>
      <c r="U49" s="136">
        <v>2.4000087864E-2</v>
      </c>
      <c r="V49" s="136">
        <v>0.33000120813</v>
      </c>
      <c r="W49" s="136">
        <v>4.5000164745000006</v>
      </c>
      <c r="X49" s="136">
        <v>0.24000087864000003</v>
      </c>
      <c r="Y49" s="136">
        <v>0.30000109830000005</v>
      </c>
      <c r="Z49" s="136">
        <v>0.15000054915000002</v>
      </c>
      <c r="AA49" s="136">
        <v>0.10500038440500001</v>
      </c>
      <c r="AB49" s="136">
        <v>0.79500291049500005</v>
      </c>
      <c r="AC49" s="136" t="s">
        <v>395</v>
      </c>
      <c r="AD49" s="136" t="s">
        <v>395</v>
      </c>
      <c r="AE49" s="137"/>
      <c r="AF49" s="138" t="s">
        <v>385</v>
      </c>
      <c r="AG49" s="138" t="s">
        <v>385</v>
      </c>
      <c r="AH49" s="138" t="s">
        <v>385</v>
      </c>
      <c r="AI49" s="138" t="s">
        <v>385</v>
      </c>
      <c r="AJ49" s="138" t="s">
        <v>385</v>
      </c>
      <c r="AK49" s="138">
        <v>1.5000054915000001</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0.53397837000000004</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9.4652949999999993</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2.7833193900000001E-2</v>
      </c>
      <c r="O52" s="136">
        <v>2.7833193900000001E-2</v>
      </c>
      <c r="P52" s="136">
        <v>2.7833193900000001E-2</v>
      </c>
      <c r="Q52" s="136">
        <v>2.7833193900000001E-2</v>
      </c>
      <c r="R52" s="136">
        <v>2.7833193900000001E-2</v>
      </c>
      <c r="S52" s="136">
        <v>2.7833193900000001E-2</v>
      </c>
      <c r="T52" s="136">
        <v>2.7833193900000001E-2</v>
      </c>
      <c r="U52" s="136">
        <v>2.7833193900000001E-2</v>
      </c>
      <c r="V52" s="136">
        <v>2.7833193900000001E-2</v>
      </c>
      <c r="W52" s="136">
        <v>3.1107687299999999E-2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5.4574889999999998</v>
      </c>
      <c r="AL52" s="147" t="s">
        <v>404</v>
      </c>
    </row>
    <row r="53" spans="1:38" s="2" customFormat="1" ht="26.25" customHeight="1" thickBot="1" x14ac:dyDescent="0.25">
      <c r="A53" s="63" t="s">
        <v>119</v>
      </c>
      <c r="B53" s="67" t="s">
        <v>129</v>
      </c>
      <c r="C53" s="69" t="s">
        <v>130</v>
      </c>
      <c r="D53" s="66"/>
      <c r="E53" s="136" t="s">
        <v>385</v>
      </c>
      <c r="F53" s="136">
        <v>5.0320485624293889</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2.5160242812146945</v>
      </c>
      <c r="AL53" s="147" t="s">
        <v>405</v>
      </c>
    </row>
    <row r="54" spans="1:38" s="2" customFormat="1" ht="37.5" customHeight="1" thickBot="1" x14ac:dyDescent="0.25">
      <c r="A54" s="63" t="s">
        <v>119</v>
      </c>
      <c r="B54" s="67" t="s">
        <v>131</v>
      </c>
      <c r="C54" s="69" t="s">
        <v>132</v>
      </c>
      <c r="D54" s="66"/>
      <c r="E54" s="136" t="s">
        <v>385</v>
      </c>
      <c r="F54" s="136">
        <v>0.58151785560420011</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68370.426172000007</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1.6989792E-2</v>
      </c>
      <c r="J57" s="136">
        <v>3.9642842999999997E-2</v>
      </c>
      <c r="K57" s="136">
        <v>9.4387713999999998E-2</v>
      </c>
      <c r="L57" s="136">
        <v>5.0969375999999997E-4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2695.7432000000003</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6.6747300000000013E-4</v>
      </c>
      <c r="J58" s="136">
        <v>8.0096909999999993E-3</v>
      </c>
      <c r="K58" s="136">
        <v>6.6747389000000004E-2</v>
      </c>
      <c r="L58" s="136">
        <v>3.0703758000000006E-6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668.98932853647057</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4.4452102E-2</v>
      </c>
      <c r="J59" s="136">
        <v>4.6406038000000004E-2</v>
      </c>
      <c r="K59" s="136">
        <v>4.8848461999999995E-2</v>
      </c>
      <c r="L59" s="136">
        <v>2.7560303240000002E-5</v>
      </c>
      <c r="M59" s="136" t="s">
        <v>394</v>
      </c>
      <c r="N59" s="136">
        <v>0.46844859999999994</v>
      </c>
      <c r="O59" s="136">
        <v>1.9384079999999998E-2</v>
      </c>
      <c r="P59" s="136">
        <v>1.0834305209999999E-3</v>
      </c>
      <c r="Q59" s="136">
        <v>4.6844859999999995E-2</v>
      </c>
      <c r="R59" s="136">
        <v>5.9767579999999994E-2</v>
      </c>
      <c r="S59" s="136">
        <v>2.5280045489999999E-3</v>
      </c>
      <c r="T59" s="136">
        <v>3.8768159999999996E-2</v>
      </c>
      <c r="U59" s="136">
        <v>0.24230099999999999</v>
      </c>
      <c r="V59" s="136">
        <v>0.13362309758999999</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361.14350699999994</v>
      </c>
      <c r="AL59" s="147" t="s">
        <v>410</v>
      </c>
    </row>
    <row r="60" spans="1:38" s="2" customFormat="1" ht="26.25" customHeight="1" thickBot="1" x14ac:dyDescent="0.25">
      <c r="A60" s="63" t="s">
        <v>53</v>
      </c>
      <c r="B60" s="71" t="s">
        <v>142</v>
      </c>
      <c r="C60" s="64" t="s">
        <v>143</v>
      </c>
      <c r="D60" s="110"/>
      <c r="E60" s="136">
        <v>2.8852797999999999E-2</v>
      </c>
      <c r="F60" s="136">
        <v>9.0884110499999987E-4</v>
      </c>
      <c r="G60" s="136">
        <v>5.4629630000000004E-3</v>
      </c>
      <c r="H60" s="136" t="s">
        <v>385</v>
      </c>
      <c r="I60" s="136">
        <v>2.0802620000000003E-3</v>
      </c>
      <c r="J60" s="136">
        <v>2.4963295000000007E-2</v>
      </c>
      <c r="K60" s="136">
        <v>0.208027606</v>
      </c>
      <c r="L60" s="136" t="s">
        <v>385</v>
      </c>
      <c r="M60" s="136">
        <v>3.588761E-2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91.813171049999994</v>
      </c>
      <c r="AG60" s="138">
        <v>23.974123170000002</v>
      </c>
      <c r="AH60" s="138">
        <v>177.875786046</v>
      </c>
      <c r="AI60" s="138">
        <v>4.3064999999999999E-2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6.2593736429858951E-2</v>
      </c>
      <c r="J61" s="136">
        <v>0.62593736429858937</v>
      </c>
      <c r="K61" s="136">
        <v>2.0857521988424881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2.8348</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0.28949166000000004</v>
      </c>
      <c r="F63" s="136">
        <v>0.14756063657000004</v>
      </c>
      <c r="G63" s="136">
        <v>0.44731443700000001</v>
      </c>
      <c r="H63" s="136">
        <v>2.4116656E-2</v>
      </c>
      <c r="I63" s="136">
        <v>1.3033131999999998E-2</v>
      </c>
      <c r="J63" s="136">
        <v>2.0036170999999995E-2</v>
      </c>
      <c r="K63" s="136">
        <v>7.2367742000000013E-2</v>
      </c>
      <c r="L63" s="136" t="s">
        <v>395</v>
      </c>
      <c r="M63" s="136">
        <v>0.77751701500000003</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7.8239339400000008</v>
      </c>
      <c r="AG63" s="138">
        <v>547.31242298960012</v>
      </c>
      <c r="AH63" s="138">
        <v>887.31727563980007</v>
      </c>
      <c r="AI63" s="138">
        <v>0.1507</v>
      </c>
      <c r="AJ63" s="138" t="s">
        <v>385</v>
      </c>
      <c r="AK63" s="138" t="s">
        <v>385</v>
      </c>
      <c r="AL63" s="147" t="s">
        <v>402</v>
      </c>
    </row>
    <row r="64" spans="1:38" s="2" customFormat="1" ht="26.25" customHeight="1" thickBot="1" x14ac:dyDescent="0.25">
      <c r="A64" s="63" t="s">
        <v>53</v>
      </c>
      <c r="B64" s="71" t="s">
        <v>150</v>
      </c>
      <c r="C64" s="64" t="s">
        <v>151</v>
      </c>
      <c r="D64" s="65"/>
      <c r="E64" s="136">
        <v>0.235415334</v>
      </c>
      <c r="F64" s="136">
        <v>2.981909E-3</v>
      </c>
      <c r="G64" s="136">
        <v>1.22861E-3</v>
      </c>
      <c r="H64" s="136">
        <v>5.1674300000000006E-3</v>
      </c>
      <c r="I64" s="136">
        <v>3.6858329999999999E-3</v>
      </c>
      <c r="J64" s="136">
        <v>6.1430539999999994E-3</v>
      </c>
      <c r="K64" s="136">
        <v>1.0238423E-2</v>
      </c>
      <c r="L64" s="136" t="s">
        <v>385</v>
      </c>
      <c r="M64" s="136">
        <v>7.8747147000000003E-2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v>9.5531999999999995E-4</v>
      </c>
      <c r="AG64" s="138" t="s">
        <v>392</v>
      </c>
      <c r="AH64" s="138">
        <v>4902.9746181400005</v>
      </c>
      <c r="AI64" s="138" t="s">
        <v>392</v>
      </c>
      <c r="AJ64" s="138" t="s">
        <v>392</v>
      </c>
      <c r="AK64" s="138">
        <v>516.74300000000005</v>
      </c>
      <c r="AL64" s="147" t="s">
        <v>414</v>
      </c>
    </row>
    <row r="65" spans="1:38" s="2" customFormat="1" ht="26.25" customHeight="1" thickBot="1" x14ac:dyDescent="0.25">
      <c r="A65" s="63" t="s">
        <v>53</v>
      </c>
      <c r="B65" s="67" t="s">
        <v>152</v>
      </c>
      <c r="C65" s="64" t="s">
        <v>153</v>
      </c>
      <c r="D65" s="65"/>
      <c r="E65" s="136">
        <v>0.39549804399999999</v>
      </c>
      <c r="F65" s="136" t="s">
        <v>385</v>
      </c>
      <c r="G65" s="136" t="s">
        <v>385</v>
      </c>
      <c r="H65" s="136">
        <v>3.8235640000000002E-3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1.9943234999999998E-3</v>
      </c>
      <c r="AG65" s="138" t="s">
        <v>392</v>
      </c>
      <c r="AH65" s="138" t="s">
        <v>392</v>
      </c>
      <c r="AI65" s="138" t="s">
        <v>392</v>
      </c>
      <c r="AJ65" s="138" t="s">
        <v>392</v>
      </c>
      <c r="AK65" s="138">
        <v>529.755</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5.3462912000000001E-2</v>
      </c>
      <c r="F67" s="136">
        <v>3.0802000000000001E-5</v>
      </c>
      <c r="G67" s="136">
        <v>7.9201779999999999E-3</v>
      </c>
      <c r="H67" s="136" t="s">
        <v>385</v>
      </c>
      <c r="I67" s="136">
        <v>4.3566726E-2</v>
      </c>
      <c r="J67" s="136">
        <v>7.2611210999999995E-2</v>
      </c>
      <c r="K67" s="136">
        <v>0.121018683</v>
      </c>
      <c r="L67" s="136" t="s">
        <v>395</v>
      </c>
      <c r="M67" s="136">
        <v>0.189005915</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352.74008859999998</v>
      </c>
      <c r="AI67" s="138" t="s">
        <v>392</v>
      </c>
      <c r="AJ67" s="138" t="s">
        <v>392</v>
      </c>
      <c r="AK67" s="138">
        <v>70.147685360230554</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0.53124681799999995</v>
      </c>
      <c r="F70" s="136">
        <v>0.50575281722467014</v>
      </c>
      <c r="G70" s="136">
        <v>1.3844842989999999</v>
      </c>
      <c r="H70" s="136">
        <v>0.153607417</v>
      </c>
      <c r="I70" s="136">
        <v>7.1526714999999977E-2</v>
      </c>
      <c r="J70" s="136">
        <v>0.11585369099999997</v>
      </c>
      <c r="K70" s="136">
        <v>0.18502083</v>
      </c>
      <c r="L70" s="136">
        <v>1.2874808699999995E-3</v>
      </c>
      <c r="M70" s="136">
        <v>0.90409256700000007</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7388.9858002910005</v>
      </c>
      <c r="AG70" s="138" t="s">
        <v>392</v>
      </c>
      <c r="AH70" s="138">
        <v>2886.4267142056678</v>
      </c>
      <c r="AI70" s="138" t="s">
        <v>392</v>
      </c>
      <c r="AJ70" s="138">
        <v>22.343233250000001</v>
      </c>
      <c r="AK70" s="138" t="s">
        <v>385</v>
      </c>
      <c r="AL70" s="147" t="s">
        <v>402</v>
      </c>
    </row>
    <row r="71" spans="1:38" s="2" customFormat="1" ht="26.25" customHeight="1" thickBot="1" x14ac:dyDescent="0.25">
      <c r="A71" s="63" t="s">
        <v>53</v>
      </c>
      <c r="B71" s="63" t="s">
        <v>163</v>
      </c>
      <c r="C71" s="64" t="s">
        <v>164</v>
      </c>
      <c r="D71" s="70"/>
      <c r="E71" s="136">
        <v>1.2838300000000001E-4</v>
      </c>
      <c r="F71" s="136">
        <v>1.5984797772249992</v>
      </c>
      <c r="G71" s="136">
        <v>2.41E-7</v>
      </c>
      <c r="H71" s="136" t="s">
        <v>392</v>
      </c>
      <c r="I71" s="136">
        <v>4.6201E-5</v>
      </c>
      <c r="J71" s="136">
        <v>5.7896999999999998E-5</v>
      </c>
      <c r="K71" s="136">
        <v>5.8482E-5</v>
      </c>
      <c r="L71" s="136" t="s">
        <v>395</v>
      </c>
      <c r="M71" s="136">
        <v>6.3120600000000004E-4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4.9421457000000002</v>
      </c>
      <c r="AI71" s="138" t="s">
        <v>392</v>
      </c>
      <c r="AJ71" s="138" t="s">
        <v>392</v>
      </c>
      <c r="AK71" s="138" t="s">
        <v>385</v>
      </c>
      <c r="AL71" s="147" t="s">
        <v>402</v>
      </c>
    </row>
    <row r="72" spans="1:38" s="2" customFormat="1" ht="26.25" customHeight="1" thickBot="1" x14ac:dyDescent="0.25">
      <c r="A72" s="63" t="s">
        <v>53</v>
      </c>
      <c r="B72" s="63" t="s">
        <v>165</v>
      </c>
      <c r="C72" s="64" t="s">
        <v>166</v>
      </c>
      <c r="D72" s="65"/>
      <c r="E72" s="136">
        <v>3.5862909740000002</v>
      </c>
      <c r="F72" s="136">
        <v>0.54048200899999999</v>
      </c>
      <c r="G72" s="136">
        <v>4.4805251870000005</v>
      </c>
      <c r="H72" s="136">
        <v>3.0360000000000002E-6</v>
      </c>
      <c r="I72" s="136">
        <v>0.182972476</v>
      </c>
      <c r="J72" s="136">
        <v>0.32833206400000003</v>
      </c>
      <c r="K72" s="136">
        <v>1.9361882109999999</v>
      </c>
      <c r="L72" s="136">
        <v>6.5870091359999992E-4</v>
      </c>
      <c r="M72" s="136">
        <v>89.036132138999989</v>
      </c>
      <c r="N72" s="136">
        <v>4.319798584117402</v>
      </c>
      <c r="O72" s="136">
        <v>7.7137157236682352E-2</v>
      </c>
      <c r="P72" s="136">
        <v>3.9390992269638991E-2</v>
      </c>
      <c r="Q72" s="136">
        <v>0.41769978739377017</v>
      </c>
      <c r="R72" s="136">
        <v>0.38291571034045679</v>
      </c>
      <c r="S72" s="136">
        <v>0.27079263094</v>
      </c>
      <c r="T72" s="136">
        <v>0.16841919580126671</v>
      </c>
      <c r="U72" s="136">
        <v>8.712352069900002E-2</v>
      </c>
      <c r="V72" s="136">
        <v>6.940768947296319</v>
      </c>
      <c r="W72" s="136">
        <v>33.631043887570002</v>
      </c>
      <c r="X72" s="136" t="s">
        <v>395</v>
      </c>
      <c r="Y72" s="136" t="s">
        <v>395</v>
      </c>
      <c r="Z72" s="136" t="s">
        <v>395</v>
      </c>
      <c r="AA72" s="136" t="s">
        <v>395</v>
      </c>
      <c r="AB72" s="136">
        <v>11.83683534002</v>
      </c>
      <c r="AC72" s="136">
        <v>0.10979699999999999</v>
      </c>
      <c r="AD72" s="136">
        <v>22.976879180000005</v>
      </c>
      <c r="AE72" s="137"/>
      <c r="AF72" s="138" t="s">
        <v>392</v>
      </c>
      <c r="AG72" s="138">
        <v>82171.004331622782</v>
      </c>
      <c r="AH72" s="138">
        <v>3851.439217612</v>
      </c>
      <c r="AI72" s="138" t="s">
        <v>392</v>
      </c>
      <c r="AJ72" s="138" t="s">
        <v>392</v>
      </c>
      <c r="AK72" s="138">
        <v>5022.1403720000008</v>
      </c>
      <c r="AL72" s="147" t="s">
        <v>420</v>
      </c>
    </row>
    <row r="73" spans="1:38" s="2" customFormat="1" ht="26.25" customHeight="1" thickBot="1" x14ac:dyDescent="0.25">
      <c r="A73" s="63" t="s">
        <v>53</v>
      </c>
      <c r="B73" s="63" t="s">
        <v>167</v>
      </c>
      <c r="C73" s="64" t="s">
        <v>168</v>
      </c>
      <c r="D73" s="65"/>
      <c r="E73" s="136">
        <v>1.0733079E-2</v>
      </c>
      <c r="F73" s="136">
        <v>2.4543466000000003E-2</v>
      </c>
      <c r="G73" s="136">
        <v>1.7330981000000002E-2</v>
      </c>
      <c r="H73" s="136">
        <v>5.4049999999999999E-6</v>
      </c>
      <c r="I73" s="136">
        <v>1.4216959999999996E-2</v>
      </c>
      <c r="J73" s="136">
        <v>1.8021503999999994E-2</v>
      </c>
      <c r="K73" s="136">
        <v>2.0023883000000003E-2</v>
      </c>
      <c r="L73" s="136">
        <v>1.4216959999999996E-3</v>
      </c>
      <c r="M73" s="136">
        <v>0.12731257300000001</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137.52860999999999</v>
      </c>
      <c r="AH73" s="138">
        <v>21.476848292</v>
      </c>
      <c r="AI73" s="138" t="s">
        <v>392</v>
      </c>
      <c r="AJ73" s="138" t="s">
        <v>392</v>
      </c>
      <c r="AK73" s="138">
        <v>113.689373</v>
      </c>
      <c r="AL73" s="147" t="s">
        <v>421</v>
      </c>
    </row>
    <row r="74" spans="1:38" s="2" customFormat="1" ht="26.25" customHeight="1" thickBot="1" x14ac:dyDescent="0.25">
      <c r="A74" s="63" t="s">
        <v>53</v>
      </c>
      <c r="B74" s="63" t="s">
        <v>169</v>
      </c>
      <c r="C74" s="64" t="s">
        <v>170</v>
      </c>
      <c r="D74" s="65"/>
      <c r="E74" s="136">
        <v>0.53782578299999995</v>
      </c>
      <c r="F74" s="136">
        <v>3.6144475000000002E-2</v>
      </c>
      <c r="G74" s="136">
        <v>2.0605396099999997</v>
      </c>
      <c r="H74" s="136" t="s">
        <v>395</v>
      </c>
      <c r="I74" s="136">
        <v>0.108157061</v>
      </c>
      <c r="J74" s="136">
        <v>0.121346946</v>
      </c>
      <c r="K74" s="136">
        <v>0.13189886100000001</v>
      </c>
      <c r="L74" s="136">
        <v>2.4876124029999998E-3</v>
      </c>
      <c r="M74" s="136">
        <v>16.458235846000001</v>
      </c>
      <c r="N74" s="136" t="s">
        <v>395</v>
      </c>
      <c r="O74" s="136" t="s">
        <v>395</v>
      </c>
      <c r="P74" s="136" t="s">
        <v>395</v>
      </c>
      <c r="Q74" s="136" t="s">
        <v>395</v>
      </c>
      <c r="R74" s="136" t="s">
        <v>395</v>
      </c>
      <c r="S74" s="136" t="s">
        <v>395</v>
      </c>
      <c r="T74" s="136" t="s">
        <v>395</v>
      </c>
      <c r="U74" s="136" t="s">
        <v>395</v>
      </c>
      <c r="V74" s="136" t="s">
        <v>395</v>
      </c>
      <c r="W74" s="136" t="s">
        <v>395</v>
      </c>
      <c r="X74" s="136">
        <v>1.2160494640000004E-2</v>
      </c>
      <c r="Y74" s="136">
        <v>3.4744270400000007E-3</v>
      </c>
      <c r="Z74" s="136">
        <v>3.4744270400000007E-3</v>
      </c>
      <c r="AA74" s="136">
        <v>1.7372135200000003E-3</v>
      </c>
      <c r="AB74" s="136">
        <v>2.0846562240000005E-2</v>
      </c>
      <c r="AC74" s="136" t="s">
        <v>395</v>
      </c>
      <c r="AD74" s="136" t="s">
        <v>385</v>
      </c>
      <c r="AE74" s="137"/>
      <c r="AF74" s="138">
        <v>1.7323000000000002E-2</v>
      </c>
      <c r="AG74" s="138" t="s">
        <v>392</v>
      </c>
      <c r="AH74" s="138">
        <v>4579.8290434339997</v>
      </c>
      <c r="AI74" s="138" t="s">
        <v>392</v>
      </c>
      <c r="AJ74" s="138">
        <v>9.5461500000000008</v>
      </c>
      <c r="AK74" s="138">
        <v>173.72135200000002</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v>2.725482E-3</v>
      </c>
      <c r="F76" s="136">
        <v>1.3956799999999999E-4</v>
      </c>
      <c r="G76" s="136">
        <v>3.0314174000000003E-2</v>
      </c>
      <c r="H76" s="136" t="s">
        <v>395</v>
      </c>
      <c r="I76" s="136">
        <v>5.4698999999999999E-5</v>
      </c>
      <c r="J76" s="136">
        <v>2.18796E-4</v>
      </c>
      <c r="K76" s="136">
        <v>5.4698799999999999E-4</v>
      </c>
      <c r="L76" s="136" t="s">
        <v>395</v>
      </c>
      <c r="M76" s="136">
        <v>8.4864399999999996E-4</v>
      </c>
      <c r="N76" s="136">
        <v>5.2354500000000008E-5</v>
      </c>
      <c r="O76" s="136">
        <v>2.37975E-6</v>
      </c>
      <c r="P76" s="136">
        <v>4.7594999999999999E-6</v>
      </c>
      <c r="Q76" s="136">
        <v>1.4278499999999999E-5</v>
      </c>
      <c r="R76" s="136" t="s">
        <v>395</v>
      </c>
      <c r="S76" s="136" t="s">
        <v>395</v>
      </c>
      <c r="T76" s="136" t="s">
        <v>395</v>
      </c>
      <c r="U76" s="136" t="s">
        <v>395</v>
      </c>
      <c r="V76" s="136">
        <v>2.37975E-6</v>
      </c>
      <c r="W76" s="136">
        <v>1.52304E-4</v>
      </c>
      <c r="X76" s="136" t="s">
        <v>395</v>
      </c>
      <c r="Y76" s="136" t="s">
        <v>395</v>
      </c>
      <c r="Z76" s="136" t="s">
        <v>395</v>
      </c>
      <c r="AA76" s="136" t="s">
        <v>395</v>
      </c>
      <c r="AB76" s="136" t="s">
        <v>395</v>
      </c>
      <c r="AC76" s="136" t="s">
        <v>395</v>
      </c>
      <c r="AD76" s="136">
        <v>1.23747E-7</v>
      </c>
      <c r="AE76" s="137"/>
      <c r="AF76" s="138" t="s">
        <v>392</v>
      </c>
      <c r="AG76" s="138" t="s">
        <v>392</v>
      </c>
      <c r="AH76" s="138">
        <v>26.949384774000002</v>
      </c>
      <c r="AI76" s="138" t="s">
        <v>392</v>
      </c>
      <c r="AJ76" s="138" t="s">
        <v>392</v>
      </c>
      <c r="AK76" s="138">
        <v>4.7594999999999998E-2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5.0756124999999999E-2</v>
      </c>
      <c r="F78" s="136">
        <v>8.7724719999999999E-3</v>
      </c>
      <c r="G78" s="136">
        <v>2.0929726999999999E-2</v>
      </c>
      <c r="H78" s="136" t="s">
        <v>395</v>
      </c>
      <c r="I78" s="136">
        <v>1.048195E-3</v>
      </c>
      <c r="J78" s="136">
        <v>1.3286979999999999E-3</v>
      </c>
      <c r="K78" s="136">
        <v>1.476331E-3</v>
      </c>
      <c r="L78" s="136">
        <v>1.048195E-6</v>
      </c>
      <c r="M78" s="136">
        <v>0.97267791400000003</v>
      </c>
      <c r="N78" s="136">
        <v>1.8554159999997956E-4</v>
      </c>
      <c r="O78" s="136">
        <v>7.1905657486658156E-4</v>
      </c>
      <c r="P78" s="136">
        <v>1.7781069999999999E-3</v>
      </c>
      <c r="Q78" s="136" t="s">
        <v>392</v>
      </c>
      <c r="R78" s="136">
        <v>1.236944</v>
      </c>
      <c r="S78" s="136">
        <v>8.7091758213169349E-2</v>
      </c>
      <c r="T78" s="136">
        <v>1.0050169999998894E-6</v>
      </c>
      <c r="U78" s="136" t="s">
        <v>395</v>
      </c>
      <c r="V78" s="136" t="s">
        <v>395</v>
      </c>
      <c r="W78" s="136">
        <v>3.4789050000000001</v>
      </c>
      <c r="X78" s="136" t="s">
        <v>395</v>
      </c>
      <c r="Y78" s="136" t="s">
        <v>395</v>
      </c>
      <c r="Z78" s="136" t="s">
        <v>395</v>
      </c>
      <c r="AA78" s="136" t="s">
        <v>395</v>
      </c>
      <c r="AB78" s="136" t="s">
        <v>395</v>
      </c>
      <c r="AC78" s="136" t="s">
        <v>395</v>
      </c>
      <c r="AD78" s="136">
        <v>2.8604329999999998E-4</v>
      </c>
      <c r="AE78" s="137"/>
      <c r="AF78" s="138" t="s">
        <v>392</v>
      </c>
      <c r="AG78" s="138">
        <v>1.0297000000000001</v>
      </c>
      <c r="AH78" s="138">
        <v>199.75821329199999</v>
      </c>
      <c r="AI78" s="138" t="s">
        <v>392</v>
      </c>
      <c r="AJ78" s="138" t="s">
        <v>392</v>
      </c>
      <c r="AK78" s="138">
        <v>77.308999999999997</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1.5091644879999999</v>
      </c>
      <c r="F80" s="136">
        <v>0.26139221699999998</v>
      </c>
      <c r="G80" s="136">
        <v>0.90647495300000036</v>
      </c>
      <c r="H80" s="136">
        <v>3.1378279999999996E-3</v>
      </c>
      <c r="I80" s="136">
        <v>5.2992325000000055E-2</v>
      </c>
      <c r="J80" s="136">
        <v>6.9532252000000058E-2</v>
      </c>
      <c r="K80" s="136">
        <v>0.10685899699999998</v>
      </c>
      <c r="L80" s="136" t="s">
        <v>395</v>
      </c>
      <c r="M80" s="136">
        <v>2.3632551010000027</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1.2893883940000002E-3</v>
      </c>
      <c r="AG80" s="138" t="s">
        <v>392</v>
      </c>
      <c r="AH80" s="138">
        <v>4.9680670616935014</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6.323922598245467</v>
      </c>
      <c r="G82" s="136" t="s">
        <v>385</v>
      </c>
      <c r="H82" s="136" t="s">
        <v>385</v>
      </c>
      <c r="I82" s="136" t="s">
        <v>395</v>
      </c>
      <c r="J82" s="136" t="s">
        <v>385</v>
      </c>
      <c r="K82" s="136" t="s">
        <v>385</v>
      </c>
      <c r="L82" s="136" t="s">
        <v>385</v>
      </c>
      <c r="M82" s="136" t="s">
        <v>385</v>
      </c>
      <c r="N82" s="136" t="s">
        <v>385</v>
      </c>
      <c r="O82" s="136" t="s">
        <v>385</v>
      </c>
      <c r="P82" s="136">
        <v>3.0501914799999998E-2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5446770.5</v>
      </c>
      <c r="AL82" s="147" t="s">
        <v>431</v>
      </c>
    </row>
    <row r="83" spans="1:38" s="2" customFormat="1" ht="26.25" customHeight="1" thickBot="1" x14ac:dyDescent="0.25">
      <c r="A83" s="63" t="s">
        <v>53</v>
      </c>
      <c r="B83" s="74" t="s">
        <v>188</v>
      </c>
      <c r="C83" s="75" t="s">
        <v>189</v>
      </c>
      <c r="D83" s="65"/>
      <c r="E83" s="136" t="s">
        <v>395</v>
      </c>
      <c r="F83" s="136">
        <v>1.9932701000000004E-2</v>
      </c>
      <c r="G83" s="136" t="s">
        <v>395</v>
      </c>
      <c r="H83" s="136" t="s">
        <v>385</v>
      </c>
      <c r="I83" s="136">
        <v>4.6762999999999993E-5</v>
      </c>
      <c r="J83" s="136">
        <v>5.6115999999999989E-4</v>
      </c>
      <c r="K83" s="136">
        <v>4.6763220000000001E-3</v>
      </c>
      <c r="L83" s="136">
        <v>2.6654909999999997E-6</v>
      </c>
      <c r="M83" s="136" t="s">
        <v>395</v>
      </c>
      <c r="N83" s="136" t="s">
        <v>385</v>
      </c>
      <c r="O83" s="136" t="s">
        <v>385</v>
      </c>
      <c r="P83" s="136" t="s">
        <v>385</v>
      </c>
      <c r="Q83" s="136" t="s">
        <v>385</v>
      </c>
      <c r="R83" s="136" t="s">
        <v>385</v>
      </c>
      <c r="S83" s="136" t="s">
        <v>385</v>
      </c>
      <c r="T83" s="136" t="s">
        <v>385</v>
      </c>
      <c r="U83" s="136" t="s">
        <v>385</v>
      </c>
      <c r="V83" s="136" t="s">
        <v>385</v>
      </c>
      <c r="W83" s="136">
        <v>8.9875800000000002E-3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128394</v>
      </c>
      <c r="AL83" s="147" t="s">
        <v>432</v>
      </c>
    </row>
    <row r="84" spans="1:38" s="2" customFormat="1" ht="26.25" customHeight="1" thickBot="1" x14ac:dyDescent="0.25">
      <c r="A84" s="63" t="s">
        <v>53</v>
      </c>
      <c r="B84" s="74" t="s">
        <v>190</v>
      </c>
      <c r="C84" s="75" t="s">
        <v>191</v>
      </c>
      <c r="D84" s="65"/>
      <c r="E84" s="136" t="s">
        <v>395</v>
      </c>
      <c r="F84" s="136">
        <v>2.0959519999999999E-3</v>
      </c>
      <c r="G84" s="136" t="s">
        <v>385</v>
      </c>
      <c r="H84" s="136" t="s">
        <v>385</v>
      </c>
      <c r="I84" s="136">
        <v>4.3002400000000004E-4</v>
      </c>
      <c r="J84" s="136">
        <v>5.38891E-4</v>
      </c>
      <c r="K84" s="136">
        <v>5.4433399999999994E-4</v>
      </c>
      <c r="L84" s="136">
        <v>5.590312E-6</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68.531999999999996</v>
      </c>
      <c r="AL84" s="147" t="s">
        <v>433</v>
      </c>
    </row>
    <row r="85" spans="1:38" s="2" customFormat="1" ht="26.25" customHeight="1" thickBot="1" x14ac:dyDescent="0.25">
      <c r="A85" s="63" t="s">
        <v>185</v>
      </c>
      <c r="B85" s="69" t="s">
        <v>192</v>
      </c>
      <c r="C85" s="75" t="s">
        <v>373</v>
      </c>
      <c r="D85" s="65"/>
      <c r="E85" s="136" t="s">
        <v>385</v>
      </c>
      <c r="F85" s="136">
        <v>12.014497088821807</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143.87</v>
      </c>
      <c r="AL85" s="147" t="s">
        <v>434</v>
      </c>
    </row>
    <row r="86" spans="1:38" s="2" customFormat="1" ht="26.25" customHeight="1" thickBot="1" x14ac:dyDescent="0.25">
      <c r="A86" s="63" t="s">
        <v>185</v>
      </c>
      <c r="B86" s="69" t="s">
        <v>193</v>
      </c>
      <c r="C86" s="73" t="s">
        <v>194</v>
      </c>
      <c r="D86" s="65"/>
      <c r="E86" s="136" t="s">
        <v>385</v>
      </c>
      <c r="F86" s="136">
        <v>4.4096546009999988</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4.4944295489999995</v>
      </c>
      <c r="AL86" s="147" t="s">
        <v>435</v>
      </c>
    </row>
    <row r="87" spans="1:38" s="2" customFormat="1" ht="26.25" customHeight="1" thickBot="1" x14ac:dyDescent="0.25">
      <c r="A87" s="63" t="s">
        <v>185</v>
      </c>
      <c r="B87" s="69" t="s">
        <v>195</v>
      </c>
      <c r="C87" s="73" t="s">
        <v>196</v>
      </c>
      <c r="D87" s="65"/>
      <c r="E87" s="136" t="s">
        <v>385</v>
      </c>
      <c r="F87" s="136">
        <v>3.6098399000000017E-2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4.3132399000000002E-2</v>
      </c>
      <c r="AL87" s="147" t="s">
        <v>435</v>
      </c>
    </row>
    <row r="88" spans="1:38" s="2" customFormat="1" ht="26.25" customHeight="1" thickBot="1" x14ac:dyDescent="0.25">
      <c r="A88" s="63" t="s">
        <v>185</v>
      </c>
      <c r="B88" s="69" t="s">
        <v>197</v>
      </c>
      <c r="C88" s="73" t="s">
        <v>198</v>
      </c>
      <c r="D88" s="65"/>
      <c r="E88" s="136" t="s">
        <v>395</v>
      </c>
      <c r="F88" s="136">
        <v>0.56742066199999996</v>
      </c>
      <c r="G88" s="136" t="s">
        <v>395</v>
      </c>
      <c r="H88" s="136" t="s">
        <v>395</v>
      </c>
      <c r="I88" s="136" t="s">
        <v>395</v>
      </c>
      <c r="J88" s="136" t="s">
        <v>395</v>
      </c>
      <c r="K88" s="136" t="s">
        <v>395</v>
      </c>
      <c r="L88" s="136" t="s">
        <v>395</v>
      </c>
      <c r="M88" s="136" t="s">
        <v>395</v>
      </c>
      <c r="N88" s="136" t="s">
        <v>395</v>
      </c>
      <c r="O88" s="136">
        <v>6.8531999999999999E-6</v>
      </c>
      <c r="P88" s="136" t="s">
        <v>395</v>
      </c>
      <c r="Q88" s="136">
        <v>3.4266E-5</v>
      </c>
      <c r="R88" s="136">
        <v>4.11192E-4</v>
      </c>
      <c r="S88" s="136" t="s">
        <v>395</v>
      </c>
      <c r="T88" s="136">
        <v>3.4266000000000001E-3</v>
      </c>
      <c r="U88" s="136">
        <v>3.4266E-5</v>
      </c>
      <c r="V88" s="136" t="s">
        <v>395</v>
      </c>
      <c r="W88" s="136" t="s">
        <v>395</v>
      </c>
      <c r="X88" s="136" t="s">
        <v>395</v>
      </c>
      <c r="Y88" s="136" t="s">
        <v>395</v>
      </c>
      <c r="Z88" s="136" t="s">
        <v>395</v>
      </c>
      <c r="AA88" s="136" t="s">
        <v>395</v>
      </c>
      <c r="AB88" s="136">
        <v>0.17475659999999998</v>
      </c>
      <c r="AC88" s="136" t="s">
        <v>395</v>
      </c>
      <c r="AD88" s="136" t="s">
        <v>395</v>
      </c>
      <c r="AE88" s="137"/>
      <c r="AF88" s="138" t="s">
        <v>385</v>
      </c>
      <c r="AG88" s="138" t="s">
        <v>385</v>
      </c>
      <c r="AH88" s="138" t="s">
        <v>385</v>
      </c>
      <c r="AI88" s="138" t="s">
        <v>385</v>
      </c>
      <c r="AJ88" s="138" t="s">
        <v>385</v>
      </c>
      <c r="AK88" s="138">
        <v>9.7569187790000012</v>
      </c>
      <c r="AL88" s="147" t="s">
        <v>435</v>
      </c>
    </row>
    <row r="89" spans="1:38" s="2" customFormat="1" ht="26.25" customHeight="1" thickBot="1" x14ac:dyDescent="0.25">
      <c r="A89" s="63" t="s">
        <v>185</v>
      </c>
      <c r="B89" s="69" t="s">
        <v>199</v>
      </c>
      <c r="C89" s="73" t="s">
        <v>200</v>
      </c>
      <c r="D89" s="65"/>
      <c r="E89" s="136" t="s">
        <v>385</v>
      </c>
      <c r="F89" s="136">
        <v>0.52203689899999994</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5.7388536990000008</v>
      </c>
      <c r="AL89" s="147" t="s">
        <v>435</v>
      </c>
    </row>
    <row r="90" spans="1:38" s="7" customFormat="1" ht="26.25" customHeight="1" thickBot="1" x14ac:dyDescent="0.25">
      <c r="A90" s="63" t="s">
        <v>185</v>
      </c>
      <c r="B90" s="69" t="s">
        <v>201</v>
      </c>
      <c r="C90" s="73" t="s">
        <v>202</v>
      </c>
      <c r="D90" s="65"/>
      <c r="E90" s="136" t="s">
        <v>395</v>
      </c>
      <c r="F90" s="136">
        <v>0.25810300000000003</v>
      </c>
      <c r="G90" s="136">
        <v>3.3763323395517977E-2</v>
      </c>
      <c r="H90" s="136" t="s">
        <v>395</v>
      </c>
      <c r="I90" s="136" t="s">
        <v>395</v>
      </c>
      <c r="J90" s="136" t="s">
        <v>395</v>
      </c>
      <c r="K90" s="136" t="s">
        <v>395</v>
      </c>
      <c r="L90" s="136" t="s">
        <v>395</v>
      </c>
      <c r="M90" s="136" t="s">
        <v>395</v>
      </c>
      <c r="N90" s="136">
        <v>3.7589833380343319E-4</v>
      </c>
      <c r="O90" s="136">
        <v>4.6030664229222809E-4</v>
      </c>
      <c r="P90" s="136">
        <v>2.3746870788180963E-4</v>
      </c>
      <c r="Q90" s="136">
        <v>5.1657884795142486E-4</v>
      </c>
      <c r="R90" s="136">
        <v>3.2637879282334018E-4</v>
      </c>
      <c r="S90" s="136">
        <v>2.1833615795768279E-4</v>
      </c>
      <c r="T90" s="136">
        <v>2.3859415199499351E-4</v>
      </c>
      <c r="U90" s="136">
        <v>1.6656572875122191E-4</v>
      </c>
      <c r="V90" s="136">
        <v>8.4633397311431633</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0.87582300000000013</v>
      </c>
      <c r="AL90" s="145" t="s">
        <v>435</v>
      </c>
    </row>
    <row r="91" spans="1:38" s="2" customFormat="1" ht="26.25" customHeight="1" thickBot="1" x14ac:dyDescent="0.25">
      <c r="A91" s="63" t="s">
        <v>185</v>
      </c>
      <c r="B91" s="67" t="s">
        <v>374</v>
      </c>
      <c r="C91" s="69" t="s">
        <v>203</v>
      </c>
      <c r="D91" s="65"/>
      <c r="E91" s="136">
        <v>1.6190006979999998E-2</v>
      </c>
      <c r="F91" s="136">
        <v>4.2826396359999998E-2</v>
      </c>
      <c r="G91" s="136">
        <v>3.0529270600000006E-3</v>
      </c>
      <c r="H91" s="136">
        <v>3.6720980349999995E-2</v>
      </c>
      <c r="I91" s="136">
        <v>0.23896008930181997</v>
      </c>
      <c r="J91" s="136">
        <v>0.23900859242775999</v>
      </c>
      <c r="K91" s="136">
        <v>0.23901861047648998</v>
      </c>
      <c r="L91" s="136">
        <v>0.10750841235</v>
      </c>
      <c r="M91" s="136">
        <v>0.49477639434999998</v>
      </c>
      <c r="N91" s="136">
        <v>0.79254795200000017</v>
      </c>
      <c r="O91" s="136">
        <v>4.9277653040000001E-2</v>
      </c>
      <c r="P91" s="136">
        <v>5.7621471000000005E-5</v>
      </c>
      <c r="Q91" s="136">
        <v>1.3445009900000002E-3</v>
      </c>
      <c r="R91" s="136">
        <v>1.5770086800000003E-2</v>
      </c>
      <c r="S91" s="136">
        <v>0.4966224486000001</v>
      </c>
      <c r="T91" s="136">
        <v>5.4217848300000003E-2</v>
      </c>
      <c r="U91" s="136" t="s">
        <v>395</v>
      </c>
      <c r="V91" s="136">
        <v>0.28672553830000003</v>
      </c>
      <c r="W91" s="136">
        <v>8.8484290000000003E-4</v>
      </c>
      <c r="X91" s="136">
        <v>9.8217561899999997E-4</v>
      </c>
      <c r="Y91" s="136">
        <v>3.98179305E-4</v>
      </c>
      <c r="Z91" s="136">
        <v>3.98179305E-4</v>
      </c>
      <c r="AA91" s="136">
        <v>3.98179305E-4</v>
      </c>
      <c r="AB91" s="136">
        <v>2.1767135339999999E-3</v>
      </c>
      <c r="AC91" s="136" t="s">
        <v>395</v>
      </c>
      <c r="AD91" s="136" t="s">
        <v>395</v>
      </c>
      <c r="AE91" s="137"/>
      <c r="AF91" s="138" t="s">
        <v>392</v>
      </c>
      <c r="AG91" s="138" t="s">
        <v>392</v>
      </c>
      <c r="AH91" s="138" t="s">
        <v>392</v>
      </c>
      <c r="AI91" s="138" t="s">
        <v>392</v>
      </c>
      <c r="AJ91" s="138" t="s">
        <v>392</v>
      </c>
      <c r="AK91" s="138">
        <v>9.8593320000000002</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7.1413259999999999E-3</v>
      </c>
      <c r="J92" s="136">
        <v>2.5540938999999999E-2</v>
      </c>
      <c r="K92" s="136">
        <v>6.1796613E-2</v>
      </c>
      <c r="L92" s="136">
        <v>1.8567447599999998E-4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666.81868000000009</v>
      </c>
      <c r="AL92" s="147" t="s">
        <v>428</v>
      </c>
    </row>
    <row r="93" spans="1:38" s="2" customFormat="1" ht="26.25" customHeight="1" thickBot="1" x14ac:dyDescent="0.25">
      <c r="A93" s="63" t="s">
        <v>53</v>
      </c>
      <c r="B93" s="67" t="s">
        <v>206</v>
      </c>
      <c r="C93" s="64" t="s">
        <v>375</v>
      </c>
      <c r="D93" s="70"/>
      <c r="E93" s="136" t="s">
        <v>385</v>
      </c>
      <c r="F93" s="136">
        <v>2.3902503913784954</v>
      </c>
      <c r="G93" s="136" t="s">
        <v>385</v>
      </c>
      <c r="H93" s="136" t="s">
        <v>385</v>
      </c>
      <c r="I93" s="136">
        <v>2.0038339999999999E-3</v>
      </c>
      <c r="J93" s="136">
        <v>8.0153359999999996E-3</v>
      </c>
      <c r="K93" s="136">
        <v>2.0038333999999998E-2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695.58715542831783</v>
      </c>
      <c r="AL93" s="147" t="s">
        <v>429</v>
      </c>
    </row>
    <row r="94" spans="1:38" s="2" customFormat="1" ht="26.25" customHeight="1" thickBot="1" x14ac:dyDescent="0.25">
      <c r="A94" s="63" t="s">
        <v>53</v>
      </c>
      <c r="B94" s="76" t="s">
        <v>376</v>
      </c>
      <c r="C94" s="64" t="s">
        <v>207</v>
      </c>
      <c r="D94" s="65"/>
      <c r="E94" s="136">
        <v>2.134314E-3</v>
      </c>
      <c r="F94" s="136">
        <v>2.3082569000000001E-2</v>
      </c>
      <c r="G94" s="136">
        <v>3.0861119999999998E-3</v>
      </c>
      <c r="H94" s="136">
        <v>6.2999999999999995E-8</v>
      </c>
      <c r="I94" s="136">
        <v>9.5200999999999988E-4</v>
      </c>
      <c r="J94" s="136">
        <v>2.7879159999999997E-3</v>
      </c>
      <c r="K94" s="136">
        <v>6.4840169999999999E-3</v>
      </c>
      <c r="L94" s="136" t="s">
        <v>395</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0.34005780099999999</v>
      </c>
      <c r="F95" s="136">
        <v>0.70394399399999996</v>
      </c>
      <c r="G95" s="136">
        <v>4.6445E-5</v>
      </c>
      <c r="H95" s="136">
        <v>9.6375449999999991E-3</v>
      </c>
      <c r="I95" s="136">
        <v>3.7935439999999994E-3</v>
      </c>
      <c r="J95" s="136">
        <v>1.5174165E-2</v>
      </c>
      <c r="K95" s="136">
        <v>3.7935409000000003E-2</v>
      </c>
      <c r="L95" s="136" t="s">
        <v>395</v>
      </c>
      <c r="M95" s="136">
        <v>0.353871353</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1.1723227900000003E-4</v>
      </c>
      <c r="AG95" s="138" t="s">
        <v>392</v>
      </c>
      <c r="AH95" s="138">
        <v>0.17098679634359995</v>
      </c>
      <c r="AI95" s="138">
        <v>1.0330415839999998</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5.4467705000000005E-2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0.54467705</v>
      </c>
      <c r="AE97" s="137"/>
      <c r="AF97" s="138" t="s">
        <v>385</v>
      </c>
      <c r="AG97" s="138" t="s">
        <v>385</v>
      </c>
      <c r="AH97" s="138" t="s">
        <v>385</v>
      </c>
      <c r="AI97" s="138" t="s">
        <v>385</v>
      </c>
      <c r="AJ97" s="138" t="s">
        <v>385</v>
      </c>
      <c r="AK97" s="138">
        <v>5446770.5</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4.2169935099489783E-2</v>
      </c>
      <c r="F99" s="139">
        <v>2.5848297292606048</v>
      </c>
      <c r="G99" s="139" t="s">
        <v>385</v>
      </c>
      <c r="H99" s="139">
        <v>1.104854673360681</v>
      </c>
      <c r="I99" s="139">
        <v>3.0881722328767118E-2</v>
      </c>
      <c r="J99" s="139">
        <v>4.7452402602739724E-2</v>
      </c>
      <c r="K99" s="139">
        <v>0.10394335808219177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127871</v>
      </c>
      <c r="AL99" s="148" t="s">
        <v>391</v>
      </c>
    </row>
    <row r="100" spans="1:38" s="2" customFormat="1" ht="26.25" customHeight="1" thickBot="1" x14ac:dyDescent="0.25">
      <c r="A100" s="63" t="s">
        <v>216</v>
      </c>
      <c r="B100" s="63" t="s">
        <v>218</v>
      </c>
      <c r="C100" s="64" t="s">
        <v>378</v>
      </c>
      <c r="D100" s="77"/>
      <c r="E100" s="139">
        <v>4.2484865655272007E-2</v>
      </c>
      <c r="F100" s="139">
        <v>2.4469163147257635</v>
      </c>
      <c r="G100" s="139" t="s">
        <v>385</v>
      </c>
      <c r="H100" s="139">
        <v>1.097049446041257</v>
      </c>
      <c r="I100" s="139">
        <v>3.5097813534246569E-2</v>
      </c>
      <c r="J100" s="139">
        <v>5.2986128958904116E-2</v>
      </c>
      <c r="K100" s="139">
        <v>0.11545766605479453</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310984</v>
      </c>
      <c r="AL100" s="148" t="s">
        <v>391</v>
      </c>
    </row>
    <row r="101" spans="1:38" s="2" customFormat="1" ht="26.25" customHeight="1" thickBot="1" x14ac:dyDescent="0.25">
      <c r="A101" s="63" t="s">
        <v>216</v>
      </c>
      <c r="B101" s="63" t="s">
        <v>219</v>
      </c>
      <c r="C101" s="64" t="s">
        <v>220</v>
      </c>
      <c r="D101" s="77"/>
      <c r="E101" s="139">
        <v>1.155609822675469E-2</v>
      </c>
      <c r="F101" s="139">
        <v>5.9339618000000004E-2</v>
      </c>
      <c r="G101" s="139" t="s">
        <v>385</v>
      </c>
      <c r="H101" s="139">
        <v>0.53089141423651331</v>
      </c>
      <c r="I101" s="139">
        <v>7.0224399999999996E-3</v>
      </c>
      <c r="J101" s="139">
        <v>1.0452790415999998E-2</v>
      </c>
      <c r="K101" s="139">
        <v>2.4389844304000003E-2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351122</v>
      </c>
      <c r="AL101" s="148" t="s">
        <v>391</v>
      </c>
    </row>
    <row r="102" spans="1:38" s="2" customFormat="1" ht="26.25" customHeight="1" thickBot="1" x14ac:dyDescent="0.25">
      <c r="A102" s="63" t="s">
        <v>216</v>
      </c>
      <c r="B102" s="63" t="s">
        <v>221</v>
      </c>
      <c r="C102" s="64" t="s">
        <v>356</v>
      </c>
      <c r="D102" s="77"/>
      <c r="E102" s="139">
        <v>4.6906414068178803E-3</v>
      </c>
      <c r="F102" s="139">
        <v>0.368771654</v>
      </c>
      <c r="G102" s="139" t="s">
        <v>385</v>
      </c>
      <c r="H102" s="139">
        <v>1.346742667810205</v>
      </c>
      <c r="I102" s="139">
        <v>3.8774119999999998E-3</v>
      </c>
      <c r="J102" s="139">
        <v>8.7132320000000013E-2</v>
      </c>
      <c r="K102" s="139">
        <v>0.61542074000000002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627022</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1.2990639024653889E-3</v>
      </c>
      <c r="F104" s="139">
        <v>2.0003594E-2</v>
      </c>
      <c r="G104" s="139" t="s">
        <v>385</v>
      </c>
      <c r="H104" s="139">
        <v>7.219116857516289E-2</v>
      </c>
      <c r="I104" s="139">
        <v>3.7202256E-4</v>
      </c>
      <c r="J104" s="139">
        <v>1.11606768E-3</v>
      </c>
      <c r="K104" s="139">
        <v>2.6041579200000004E-3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36907</v>
      </c>
      <c r="AL104" s="148" t="s">
        <v>391</v>
      </c>
    </row>
    <row r="105" spans="1:38" s="2" customFormat="1" ht="26.25" customHeight="1" thickBot="1" x14ac:dyDescent="0.25">
      <c r="A105" s="63" t="s">
        <v>216</v>
      </c>
      <c r="B105" s="63" t="s">
        <v>226</v>
      </c>
      <c r="C105" s="64" t="s">
        <v>227</v>
      </c>
      <c r="D105" s="77"/>
      <c r="E105" s="139">
        <v>8.7183736496914885E-4</v>
      </c>
      <c r="F105" s="139">
        <v>3.0361050000000004E-2</v>
      </c>
      <c r="G105" s="139" t="s">
        <v>385</v>
      </c>
      <c r="H105" s="139">
        <v>4.8256285267820442E-2</v>
      </c>
      <c r="I105" s="139">
        <v>6.9599599999999994E-4</v>
      </c>
      <c r="J105" s="139">
        <v>1.0937079999999999E-3</v>
      </c>
      <c r="K105" s="139">
        <v>2.386272E-3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7102</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1.0252964354039809E-2</v>
      </c>
      <c r="F107" s="139">
        <v>1.04455626</v>
      </c>
      <c r="G107" s="139" t="s">
        <v>385</v>
      </c>
      <c r="H107" s="139">
        <v>1.213717685387367</v>
      </c>
      <c r="I107" s="139">
        <v>1.8991932E-2</v>
      </c>
      <c r="J107" s="139">
        <v>0.25322576000000002</v>
      </c>
      <c r="K107" s="139">
        <v>1.2028223600000001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6330644</v>
      </c>
      <c r="AL107" s="148" t="s">
        <v>391</v>
      </c>
    </row>
    <row r="108" spans="1:38" s="2" customFormat="1" ht="26.25" customHeight="1" thickBot="1" x14ac:dyDescent="0.25">
      <c r="A108" s="63" t="s">
        <v>216</v>
      </c>
      <c r="B108" s="63" t="s">
        <v>231</v>
      </c>
      <c r="C108" s="64" t="s">
        <v>350</v>
      </c>
      <c r="D108" s="77"/>
      <c r="E108" s="139">
        <v>3.2385110586510009E-2</v>
      </c>
      <c r="F108" s="139">
        <v>0.79905636000000002</v>
      </c>
      <c r="G108" s="139" t="s">
        <v>385</v>
      </c>
      <c r="H108" s="139">
        <v>1.41789071262552</v>
      </c>
      <c r="I108" s="139">
        <v>1.4797340000000001E-2</v>
      </c>
      <c r="J108" s="139">
        <v>0.1479734</v>
      </c>
      <c r="K108" s="139">
        <v>0.29594680000000001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7398670</v>
      </c>
      <c r="AL108" s="148" t="s">
        <v>391</v>
      </c>
    </row>
    <row r="109" spans="1:38" s="2" customFormat="1" ht="26.25" customHeight="1" thickBot="1" x14ac:dyDescent="0.25">
      <c r="A109" s="63" t="s">
        <v>216</v>
      </c>
      <c r="B109" s="63" t="s">
        <v>232</v>
      </c>
      <c r="C109" s="64" t="s">
        <v>351</v>
      </c>
      <c r="D109" s="77"/>
      <c r="E109" s="139">
        <v>1.02819938322816E-3</v>
      </c>
      <c r="F109" s="139">
        <v>7.6295736000000003E-2</v>
      </c>
      <c r="G109" s="139" t="s">
        <v>385</v>
      </c>
      <c r="H109" s="139">
        <v>9.4373114181223669E-2</v>
      </c>
      <c r="I109" s="139">
        <v>3.1204800000000001E-3</v>
      </c>
      <c r="J109" s="139">
        <v>1.716264E-2</v>
      </c>
      <c r="K109" s="139">
        <v>1.716264E-2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156024</v>
      </c>
      <c r="AL109" s="148" t="s">
        <v>391</v>
      </c>
    </row>
    <row r="110" spans="1:38" s="2" customFormat="1" ht="26.25" customHeight="1" thickBot="1" x14ac:dyDescent="0.25">
      <c r="A110" s="63" t="s">
        <v>216</v>
      </c>
      <c r="B110" s="63" t="s">
        <v>233</v>
      </c>
      <c r="C110" s="64" t="s">
        <v>352</v>
      </c>
      <c r="D110" s="77"/>
      <c r="E110" s="139">
        <v>8.1802320420816012E-4</v>
      </c>
      <c r="F110" s="139">
        <v>8.3900664E-2</v>
      </c>
      <c r="G110" s="139" t="s">
        <v>385</v>
      </c>
      <c r="H110" s="139">
        <v>6.5022586197054477E-2</v>
      </c>
      <c r="I110" s="139">
        <v>3.6771700000000004E-3</v>
      </c>
      <c r="J110" s="139">
        <v>2.6477140000000003E-2</v>
      </c>
      <c r="K110" s="139">
        <v>2.6477140000000003E-2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171576</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5.1590753819428405</v>
      </c>
      <c r="F112" s="139" t="s">
        <v>385</v>
      </c>
      <c r="G112" s="139" t="s">
        <v>385</v>
      </c>
      <c r="H112" s="139">
        <v>9.1991317416285909</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128976884.54857101</v>
      </c>
      <c r="AL112" s="148" t="s">
        <v>393</v>
      </c>
    </row>
    <row r="113" spans="1:38" s="2" customFormat="1" ht="26.25" customHeight="1" thickBot="1" x14ac:dyDescent="0.25">
      <c r="A113" s="63" t="s">
        <v>235</v>
      </c>
      <c r="B113" s="78" t="s">
        <v>238</v>
      </c>
      <c r="C113" s="79" t="s">
        <v>239</v>
      </c>
      <c r="D113" s="65"/>
      <c r="E113" s="139">
        <v>1.1376946521581019</v>
      </c>
      <c r="F113" s="139" t="s">
        <v>394</v>
      </c>
      <c r="G113" s="139" t="s">
        <v>385</v>
      </c>
      <c r="H113" s="139">
        <v>10.684339446328559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46041967.249968156</v>
      </c>
      <c r="AL113" s="148" t="s">
        <v>393</v>
      </c>
    </row>
    <row r="114" spans="1:38" s="2" customFormat="1" ht="26.25" customHeight="1" thickBot="1" x14ac:dyDescent="0.25">
      <c r="A114" s="63" t="s">
        <v>235</v>
      </c>
      <c r="B114" s="78" t="s">
        <v>240</v>
      </c>
      <c r="C114" s="79" t="s">
        <v>357</v>
      </c>
      <c r="D114" s="65"/>
      <c r="E114" s="139">
        <v>3.8052236639999997E-4</v>
      </c>
      <c r="F114" s="139" t="s">
        <v>385</v>
      </c>
      <c r="G114" s="139" t="s">
        <v>385</v>
      </c>
      <c r="H114" s="139">
        <v>1.2366976907999998E-3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9513.0591599999989</v>
      </c>
      <c r="AL114" s="148" t="s">
        <v>393</v>
      </c>
    </row>
    <row r="115" spans="1:38" s="2" customFormat="1" ht="26.25" customHeight="1" thickBot="1" x14ac:dyDescent="0.25">
      <c r="A115" s="63" t="s">
        <v>235</v>
      </c>
      <c r="B115" s="78" t="s">
        <v>241</v>
      </c>
      <c r="C115" s="79" t="s">
        <v>242</v>
      </c>
      <c r="D115" s="65"/>
      <c r="E115" s="139">
        <v>2.1424534932213819E-2</v>
      </c>
      <c r="F115" s="139" t="s">
        <v>385</v>
      </c>
      <c r="G115" s="139" t="s">
        <v>385</v>
      </c>
      <c r="H115" s="139">
        <v>4.2849069864427637E-2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535613.37330534542</v>
      </c>
      <c r="AL115" s="148" t="s">
        <v>393</v>
      </c>
    </row>
    <row r="116" spans="1:38" s="2" customFormat="1" ht="26.25" customHeight="1" thickBot="1" x14ac:dyDescent="0.25">
      <c r="A116" s="63" t="s">
        <v>235</v>
      </c>
      <c r="B116" s="63" t="s">
        <v>243</v>
      </c>
      <c r="C116" s="69" t="s">
        <v>379</v>
      </c>
      <c r="D116" s="65"/>
      <c r="E116" s="139">
        <v>0.83420853191742728</v>
      </c>
      <c r="F116" s="139" t="s">
        <v>394</v>
      </c>
      <c r="G116" s="139" t="s">
        <v>385</v>
      </c>
      <c r="H116" s="139">
        <v>1.1375465680235619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8165247.7914196234</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0.18379619791499999</v>
      </c>
      <c r="J119" s="139">
        <v>3.3242044508000004</v>
      </c>
      <c r="K119" s="139">
        <v>2.6355887274600005</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1348019</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0.16693040175500001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1348019</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4.9490649999999999E-6</v>
      </c>
      <c r="AD122" s="139" t="s">
        <v>385</v>
      </c>
      <c r="AE122" s="137"/>
      <c r="AF122" s="140" t="s">
        <v>385</v>
      </c>
      <c r="AG122" s="140" t="s">
        <v>385</v>
      </c>
      <c r="AH122" s="140" t="s">
        <v>385</v>
      </c>
      <c r="AI122" s="140" t="s">
        <v>385</v>
      </c>
      <c r="AJ122" s="140" t="s">
        <v>385</v>
      </c>
      <c r="AK122" s="140">
        <v>18547</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0.71710897852468825</v>
      </c>
      <c r="G125" s="136" t="s">
        <v>385</v>
      </c>
      <c r="H125" s="136" t="s">
        <v>395</v>
      </c>
      <c r="I125" s="136">
        <v>1.6943279367513709E-2</v>
      </c>
      <c r="J125" s="136">
        <v>0.11188958072886418</v>
      </c>
      <c r="K125" s="136">
        <v>0.23656654211245559</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126.92194310171472</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0.27890868000000002</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1162.1195</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8.3927010006655241E-4</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0.76795956868834858</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1.8835064999999998E-3</v>
      </c>
      <c r="F129" s="136">
        <v>1.6020629999999998E-2</v>
      </c>
      <c r="G129" s="136">
        <v>1.0175264999999999E-4</v>
      </c>
      <c r="H129" s="136" t="s">
        <v>392</v>
      </c>
      <c r="I129" s="136">
        <v>8.6597999999999997E-6</v>
      </c>
      <c r="J129" s="136">
        <v>1.5154649999999999E-5</v>
      </c>
      <c r="K129" s="136">
        <v>2.16495E-5</v>
      </c>
      <c r="L129" s="136">
        <v>3.0309300000000003E-7</v>
      </c>
      <c r="M129" s="136">
        <v>1.515465E-4</v>
      </c>
      <c r="N129" s="136">
        <v>2.8144350000000001E-3</v>
      </c>
      <c r="O129" s="136">
        <v>2.1649500000000001E-4</v>
      </c>
      <c r="P129" s="136">
        <v>1.2123719999999999E-4</v>
      </c>
      <c r="Q129" s="136">
        <v>3.4639199999999999E-5</v>
      </c>
      <c r="R129" s="136" t="s">
        <v>395</v>
      </c>
      <c r="S129" s="136" t="s">
        <v>395</v>
      </c>
      <c r="T129" s="136">
        <v>3.0309299999999999E-4</v>
      </c>
      <c r="U129" s="136" t="s">
        <v>395</v>
      </c>
      <c r="V129" s="136" t="s">
        <v>395</v>
      </c>
      <c r="W129" s="136">
        <v>0.75773249999999992</v>
      </c>
      <c r="X129" s="136" t="s">
        <v>392</v>
      </c>
      <c r="Y129" s="136" t="s">
        <v>395</v>
      </c>
      <c r="Z129" s="136" t="s">
        <v>395</v>
      </c>
      <c r="AA129" s="136" t="s">
        <v>395</v>
      </c>
      <c r="AB129" s="136">
        <v>4.3299E-5</v>
      </c>
      <c r="AC129" s="136">
        <v>4.3298999999999994E-3</v>
      </c>
      <c r="AD129" s="136" t="s">
        <v>385</v>
      </c>
      <c r="AE129" s="137"/>
      <c r="AF129" s="138" t="s">
        <v>385</v>
      </c>
      <c r="AG129" s="138" t="s">
        <v>385</v>
      </c>
      <c r="AH129" s="138" t="s">
        <v>385</v>
      </c>
      <c r="AI129" s="138" t="s">
        <v>385</v>
      </c>
      <c r="AJ129" s="138" t="s">
        <v>385</v>
      </c>
      <c r="AK129" s="138">
        <v>2.1649499999999997</v>
      </c>
      <c r="AL129" s="147" t="s">
        <v>398</v>
      </c>
    </row>
    <row r="130" spans="1:38" s="2" customFormat="1" ht="26.25" customHeight="1" thickBot="1" x14ac:dyDescent="0.25">
      <c r="A130" s="63" t="s">
        <v>260</v>
      </c>
      <c r="B130" s="67" t="s">
        <v>272</v>
      </c>
      <c r="C130" s="81" t="s">
        <v>273</v>
      </c>
      <c r="D130" s="65"/>
      <c r="E130" s="136">
        <v>2.4141750929999994E-3</v>
      </c>
      <c r="F130" s="136">
        <v>2.0534362859999999E-2</v>
      </c>
      <c r="G130" s="136">
        <v>1.3042095329999999E-4</v>
      </c>
      <c r="H130" s="136" t="s">
        <v>395</v>
      </c>
      <c r="I130" s="136">
        <v>1.1099655599999998E-5</v>
      </c>
      <c r="J130" s="136">
        <v>1.94243973E-5</v>
      </c>
      <c r="K130" s="136">
        <v>2.7749138999999995E-5</v>
      </c>
      <c r="L130" s="136">
        <v>3.8848794599999997E-7</v>
      </c>
      <c r="M130" s="136">
        <v>1.9424397299999999E-4</v>
      </c>
      <c r="N130" s="136">
        <v>3.6073880699999997E-3</v>
      </c>
      <c r="O130" s="136">
        <v>2.7749138999999995E-4</v>
      </c>
      <c r="P130" s="136">
        <v>1.553951784E-4</v>
      </c>
      <c r="Q130" s="136">
        <v>4.4398622399999992E-5</v>
      </c>
      <c r="R130" s="136" t="s">
        <v>395</v>
      </c>
      <c r="S130" s="136" t="s">
        <v>395</v>
      </c>
      <c r="T130" s="136">
        <v>3.8848794599999998E-4</v>
      </c>
      <c r="U130" s="136" t="s">
        <v>395</v>
      </c>
      <c r="V130" s="136" t="s">
        <v>395</v>
      </c>
      <c r="W130" s="136">
        <v>0.9712198649999999</v>
      </c>
      <c r="X130" s="136" t="s">
        <v>395</v>
      </c>
      <c r="Y130" s="136" t="s">
        <v>395</v>
      </c>
      <c r="Z130" s="136" t="s">
        <v>395</v>
      </c>
      <c r="AA130" s="136" t="s">
        <v>395</v>
      </c>
      <c r="AB130" s="136">
        <v>5.549827799999999E-5</v>
      </c>
      <c r="AC130" s="136">
        <v>5.5498277999999988E-3</v>
      </c>
      <c r="AD130" s="136" t="s">
        <v>385</v>
      </c>
      <c r="AE130" s="137"/>
      <c r="AF130" s="138" t="s">
        <v>385</v>
      </c>
      <c r="AG130" s="138" t="s">
        <v>385</v>
      </c>
      <c r="AH130" s="138" t="s">
        <v>385</v>
      </c>
      <c r="AI130" s="138" t="s">
        <v>385</v>
      </c>
      <c r="AJ130" s="138" t="s">
        <v>385</v>
      </c>
      <c r="AK130" s="138">
        <v>2.7749138999999996</v>
      </c>
      <c r="AL130" s="147" t="s">
        <v>398</v>
      </c>
    </row>
    <row r="131" spans="1:38" s="2" customFormat="1" ht="26.25" customHeight="1" thickBot="1" x14ac:dyDescent="0.25">
      <c r="A131" s="63" t="s">
        <v>260</v>
      </c>
      <c r="B131" s="67" t="s">
        <v>274</v>
      </c>
      <c r="C131" s="75" t="s">
        <v>275</v>
      </c>
      <c r="D131" s="65"/>
      <c r="E131" s="136">
        <v>4.7914379999999996E-4</v>
      </c>
      <c r="F131" s="136">
        <v>1.8633369999999997E-4</v>
      </c>
      <c r="G131" s="136">
        <v>2.3424807999999988E-5</v>
      </c>
      <c r="H131" s="136" t="s">
        <v>395</v>
      </c>
      <c r="I131" s="136" t="s">
        <v>395</v>
      </c>
      <c r="J131" s="136" t="s">
        <v>395</v>
      </c>
      <c r="K131" s="136">
        <v>6.1223929999999963E-5</v>
      </c>
      <c r="L131" s="136">
        <v>1.4081503899999991E-6</v>
      </c>
      <c r="M131" s="136">
        <v>3.9928649999999995E-4</v>
      </c>
      <c r="N131" s="136" t="s">
        <v>392</v>
      </c>
      <c r="O131" s="136">
        <v>3.1942920000000024E-5</v>
      </c>
      <c r="P131" s="136">
        <v>4.3122942000000037E-4</v>
      </c>
      <c r="Q131" s="136">
        <v>2.6619100000000022E-7</v>
      </c>
      <c r="R131" s="136">
        <v>4.2590560000000035E-6</v>
      </c>
      <c r="S131" s="136">
        <v>6.5482985999999993E-4</v>
      </c>
      <c r="T131" s="136">
        <v>7.9857299999999999E-5</v>
      </c>
      <c r="U131" s="136" t="s">
        <v>395</v>
      </c>
      <c r="V131" s="136" t="s">
        <v>395</v>
      </c>
      <c r="W131" s="136">
        <v>0.74533479999999941</v>
      </c>
      <c r="X131" s="136" t="s">
        <v>395</v>
      </c>
      <c r="Y131" s="136" t="s">
        <v>395</v>
      </c>
      <c r="Z131" s="136" t="s">
        <v>395</v>
      </c>
      <c r="AA131" s="136" t="s">
        <v>395</v>
      </c>
      <c r="AB131" s="136">
        <v>1.064764E-8</v>
      </c>
      <c r="AC131" s="136">
        <v>2.66191E-2</v>
      </c>
      <c r="AD131" s="136">
        <v>5.3238199999999999E-3</v>
      </c>
      <c r="AE131" s="137"/>
      <c r="AF131" s="138" t="s">
        <v>385</v>
      </c>
      <c r="AG131" s="138" t="s">
        <v>385</v>
      </c>
      <c r="AH131" s="138" t="s">
        <v>385</v>
      </c>
      <c r="AI131" s="138" t="s">
        <v>385</v>
      </c>
      <c r="AJ131" s="138" t="s">
        <v>385</v>
      </c>
      <c r="AK131" s="138">
        <v>0.26619099999999996</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1.506768214285714E-2</v>
      </c>
      <c r="F133" s="136">
        <v>2.3743014285714282E-4</v>
      </c>
      <c r="G133" s="136">
        <v>2.0638158571428572E-3</v>
      </c>
      <c r="H133" s="136" t="s">
        <v>385</v>
      </c>
      <c r="I133" s="136">
        <v>6.3375584285714286E-4</v>
      </c>
      <c r="J133" s="136">
        <v>6.3375584285714286E-4</v>
      </c>
      <c r="K133" s="136">
        <v>7.0425433142857141E-4</v>
      </c>
      <c r="L133" s="136" t="s">
        <v>395</v>
      </c>
      <c r="M133" s="136">
        <v>2.5569400000000002E-3</v>
      </c>
      <c r="N133" s="136">
        <v>5.4846362999999999E-4</v>
      </c>
      <c r="O133" s="136">
        <v>9.186720142857142E-5</v>
      </c>
      <c r="P133" s="136">
        <v>2.7213147142857143E-2</v>
      </c>
      <c r="Q133" s="136">
        <v>2.4857109571428568E-4</v>
      </c>
      <c r="R133" s="136">
        <v>2.4765790285714287E-4</v>
      </c>
      <c r="S133" s="136">
        <v>2.2701974428571427E-4</v>
      </c>
      <c r="T133" s="136">
        <v>3.1651264428571427E-4</v>
      </c>
      <c r="U133" s="136">
        <v>3.6125909428571428E-4</v>
      </c>
      <c r="V133" s="136">
        <v>2.9244088057142855E-3</v>
      </c>
      <c r="W133" s="136">
        <v>4.9312414285714284E-4</v>
      </c>
      <c r="X133" s="136">
        <v>2.4108291428571424E-7</v>
      </c>
      <c r="Y133" s="136">
        <v>1.3168240999999998E-7</v>
      </c>
      <c r="Z133" s="136">
        <v>1.1761923999999999E-7</v>
      </c>
      <c r="AA133" s="136">
        <v>1.2766436142857142E-7</v>
      </c>
      <c r="AB133" s="136">
        <v>6.180489257142857E-7</v>
      </c>
      <c r="AC133" s="136">
        <v>2.739578571428571E-3</v>
      </c>
      <c r="AD133" s="136">
        <v>7.4881814285714275E-3</v>
      </c>
      <c r="AE133" s="137"/>
      <c r="AF133" s="138" t="s">
        <v>385</v>
      </c>
      <c r="AG133" s="138" t="s">
        <v>385</v>
      </c>
      <c r="AH133" s="138" t="s">
        <v>385</v>
      </c>
      <c r="AI133" s="138" t="s">
        <v>385</v>
      </c>
      <c r="AJ133" s="138" t="s">
        <v>385</v>
      </c>
      <c r="AK133" s="138">
        <v>18263.857142857141</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5.8529840000000003E-3</v>
      </c>
      <c r="F136" s="136">
        <v>0.22487267800000002</v>
      </c>
      <c r="G136" s="136">
        <v>2.8387E-3</v>
      </c>
      <c r="H136" s="136">
        <v>0.11577016565190079</v>
      </c>
      <c r="I136" s="136">
        <v>4.0685546399999996E-4</v>
      </c>
      <c r="J136" s="136">
        <v>4.0726893500000002E-4</v>
      </c>
      <c r="K136" s="136">
        <v>4.13471E-4</v>
      </c>
      <c r="L136" s="136" t="s">
        <v>395</v>
      </c>
      <c r="M136" s="136">
        <v>2.060278E-3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369599</v>
      </c>
      <c r="AL136" s="147" t="s">
        <v>445</v>
      </c>
    </row>
    <row r="137" spans="1:38" s="2" customFormat="1" ht="26.25" customHeight="1" thickBot="1" x14ac:dyDescent="0.25">
      <c r="A137" s="63" t="s">
        <v>260</v>
      </c>
      <c r="B137" s="63" t="s">
        <v>286</v>
      </c>
      <c r="C137" s="64" t="s">
        <v>287</v>
      </c>
      <c r="D137" s="65"/>
      <c r="E137" s="136">
        <v>3.7355999999999999E-5</v>
      </c>
      <c r="F137" s="136">
        <v>4.4280386000000005E-2</v>
      </c>
      <c r="G137" s="136">
        <v>4.8449999999999999E-5</v>
      </c>
      <c r="H137" s="136">
        <v>6.7227579999999997E-3</v>
      </c>
      <c r="I137" s="136">
        <v>4.8343919999999996E-6</v>
      </c>
      <c r="J137" s="136">
        <v>4.8393049999999991E-6</v>
      </c>
      <c r="K137" s="136">
        <v>4.9130000000000002E-6</v>
      </c>
      <c r="L137" s="136" t="s">
        <v>395</v>
      </c>
      <c r="M137" s="136">
        <v>1.4601E-5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186178</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0.18341842000000003</v>
      </c>
      <c r="J139" s="136">
        <v>0.18341842000000003</v>
      </c>
      <c r="K139" s="136">
        <v>0.18341842000000003</v>
      </c>
      <c r="L139" s="136" t="s">
        <v>395</v>
      </c>
      <c r="M139" s="136" t="s">
        <v>395</v>
      </c>
      <c r="N139" s="136">
        <v>5.3061999999999998E-4</v>
      </c>
      <c r="O139" s="136">
        <v>1.07183E-3</v>
      </c>
      <c r="P139" s="136">
        <v>1.07183E-3</v>
      </c>
      <c r="Q139" s="136">
        <v>1.6998500000000001E-3</v>
      </c>
      <c r="R139" s="136">
        <v>1.62363E-3</v>
      </c>
      <c r="S139" s="136">
        <v>3.7695700000000003E-3</v>
      </c>
      <c r="T139" s="136" t="s">
        <v>395</v>
      </c>
      <c r="U139" s="136" t="s">
        <v>395</v>
      </c>
      <c r="V139" s="136" t="s">
        <v>395</v>
      </c>
      <c r="W139" s="136">
        <v>1.8599600000000001</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2737</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62.459114024921369</v>
      </c>
      <c r="F141" s="19">
        <f>SUM(F14:F140)</f>
        <v>94.803041398330791</v>
      </c>
      <c r="G141" s="19">
        <f t="shared" ref="G141:AJ141" si="0">SUM(G14:G140)</f>
        <v>20.339316606305779</v>
      </c>
      <c r="H141" s="19">
        <f t="shared" si="0"/>
        <v>30.562429173226324</v>
      </c>
      <c r="I141" s="19">
        <f t="shared" si="0"/>
        <v>17.185510434314601</v>
      </c>
      <c r="J141" s="19">
        <f t="shared" si="0"/>
        <v>23.419704044236834</v>
      </c>
      <c r="K141" s="19">
        <f t="shared" si="0"/>
        <v>30.914081195529374</v>
      </c>
      <c r="L141" s="19">
        <f t="shared" si="0"/>
        <v>2.3168267746182458</v>
      </c>
      <c r="M141" s="19">
        <f t="shared" si="0"/>
        <v>312.68743987359034</v>
      </c>
      <c r="N141" s="19">
        <f t="shared" si="0"/>
        <v>8.2831858974409034</v>
      </c>
      <c r="O141" s="19">
        <f t="shared" si="0"/>
        <v>0.56191165778528662</v>
      </c>
      <c r="P141" s="19">
        <f t="shared" si="0"/>
        <v>0.49521442468716165</v>
      </c>
      <c r="Q141" s="19">
        <f t="shared" si="0"/>
        <v>0.76383888653236787</v>
      </c>
      <c r="R141" s="19">
        <f t="shared" si="0"/>
        <v>3.4608470892376269</v>
      </c>
      <c r="S141" s="19">
        <f t="shared" si="0"/>
        <v>9.0598952069255478</v>
      </c>
      <c r="T141" s="19">
        <f t="shared" si="0"/>
        <v>1.1702912985994098</v>
      </c>
      <c r="U141" s="19">
        <f t="shared" si="0"/>
        <v>0.934554292183707</v>
      </c>
      <c r="V141" s="19">
        <f t="shared" si="0"/>
        <v>29.991879344940578</v>
      </c>
      <c r="W141" s="19">
        <f t="shared" si="0"/>
        <v>65.591629502320174</v>
      </c>
      <c r="X141" s="19">
        <f t="shared" si="0"/>
        <v>4.2901862948687528</v>
      </c>
      <c r="Y141" s="19">
        <f t="shared" si="0"/>
        <v>3.6453551354817555</v>
      </c>
      <c r="Z141" s="19">
        <f t="shared" si="0"/>
        <v>1.850832926180086</v>
      </c>
      <c r="AA141" s="19">
        <f t="shared" si="0"/>
        <v>2.3567168831828855</v>
      </c>
      <c r="AB141" s="19">
        <f t="shared" si="0"/>
        <v>24.300504883259123</v>
      </c>
      <c r="AC141" s="19">
        <f t="shared" si="0"/>
        <v>3.2479424357895694</v>
      </c>
      <c r="AD141" s="19">
        <f t="shared" si="0"/>
        <v>25.708883914873862</v>
      </c>
      <c r="AE141" s="55"/>
      <c r="AF141" s="19">
        <f t="shared" si="0"/>
        <v>135908.12243259011</v>
      </c>
      <c r="AG141" s="19">
        <f t="shared" si="0"/>
        <v>158190.47083187869</v>
      </c>
      <c r="AH141" s="19">
        <f t="shared" si="0"/>
        <v>136636.27648440091</v>
      </c>
      <c r="AI141" s="19">
        <f t="shared" si="0"/>
        <v>72112.306194163553</v>
      </c>
      <c r="AJ141" s="19">
        <f t="shared" si="0"/>
        <v>8046.2600119835897</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62.459114024921369</v>
      </c>
      <c r="F152" s="13">
        <f t="shared" ref="F152:AD152" si="1">SUM(F$141, F$151, IF(AND(ISNUMBER(SEARCH($B$4,"AT|BE|CH|GB|IE|LT|LU|NL")),SUM(F$143:F$149)&gt;0),SUM(F$143:F$149)-SUM(F$27:F$33),0))</f>
        <v>94.803041398330791</v>
      </c>
      <c r="G152" s="13">
        <f t="shared" si="1"/>
        <v>20.339316606305779</v>
      </c>
      <c r="H152" s="13">
        <f t="shared" si="1"/>
        <v>30.562429173226324</v>
      </c>
      <c r="I152" s="13">
        <f t="shared" si="1"/>
        <v>17.185510434314601</v>
      </c>
      <c r="J152" s="13">
        <f t="shared" si="1"/>
        <v>23.419704044236834</v>
      </c>
      <c r="K152" s="13">
        <f t="shared" si="1"/>
        <v>30.914081195529374</v>
      </c>
      <c r="L152" s="13">
        <f t="shared" si="1"/>
        <v>2.3168267746182458</v>
      </c>
      <c r="M152" s="13">
        <f t="shared" si="1"/>
        <v>312.68743987359034</v>
      </c>
      <c r="N152" s="13">
        <f t="shared" si="1"/>
        <v>8.2831858974409034</v>
      </c>
      <c r="O152" s="13">
        <f t="shared" si="1"/>
        <v>0.56191165778528662</v>
      </c>
      <c r="P152" s="13">
        <f t="shared" si="1"/>
        <v>0.49521442468716165</v>
      </c>
      <c r="Q152" s="13">
        <f t="shared" si="1"/>
        <v>0.76383888653236787</v>
      </c>
      <c r="R152" s="13">
        <f t="shared" si="1"/>
        <v>3.4608470892376269</v>
      </c>
      <c r="S152" s="13">
        <f t="shared" si="1"/>
        <v>9.0598952069255478</v>
      </c>
      <c r="T152" s="13">
        <f t="shared" si="1"/>
        <v>1.1702912985994098</v>
      </c>
      <c r="U152" s="13">
        <f t="shared" si="1"/>
        <v>0.934554292183707</v>
      </c>
      <c r="V152" s="13">
        <f t="shared" si="1"/>
        <v>29.991879344940578</v>
      </c>
      <c r="W152" s="13">
        <f t="shared" si="1"/>
        <v>65.591629502320174</v>
      </c>
      <c r="X152" s="13">
        <f t="shared" si="1"/>
        <v>4.2901862948687528</v>
      </c>
      <c r="Y152" s="13">
        <f t="shared" si="1"/>
        <v>3.6453551354817555</v>
      </c>
      <c r="Z152" s="13">
        <f t="shared" si="1"/>
        <v>1.850832926180086</v>
      </c>
      <c r="AA152" s="13">
        <f t="shared" si="1"/>
        <v>2.3567168831828855</v>
      </c>
      <c r="AB152" s="13">
        <f t="shared" si="1"/>
        <v>24.300504883259123</v>
      </c>
      <c r="AC152" s="13">
        <f t="shared" si="1"/>
        <v>3.2479424357895694</v>
      </c>
      <c r="AD152" s="13">
        <f t="shared" si="1"/>
        <v>25.708883914873862</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62.459114024921369</v>
      </c>
      <c r="F154" s="13">
        <f>SUM(F$141, F$153, -1 * IF(OR($B$6=2005,$B$6&gt;=2020),SUM(F$99:F$122),0), IF(AND(ISNUMBER(SEARCH($B$4,"AT|BE|CH|GB|IE|LT|LU|NL")),SUM(F$143:F$149)&gt;0),SUM(F$143:F$149)-SUM(F$27:F$33),0))</f>
        <v>94.803041398330791</v>
      </c>
      <c r="G154" s="13">
        <f>SUM(G$141, G$153, IF(AND(ISNUMBER(SEARCH($B$4,"AT|BE|CH|GB|IE|LT|LU|NL")),SUM(G$143:G$149)&gt;0),SUM(G$143:G$149)-SUM(G$27:G$33),0))</f>
        <v>20.339316606305779</v>
      </c>
      <c r="H154" s="13">
        <f>SUM(H$141, H$153, IF(AND(ISNUMBER(SEARCH($B$4,"AT|BE|CH|GB|IE|LT|LU|NL")),SUM(H$143:H$149)&gt;0),SUM(H$143:H$149)-SUM(H$27:H$33),0))</f>
        <v>30.562429173226324</v>
      </c>
      <c r="I154" s="13">
        <f t="shared" ref="I154:AD154" si="2">SUM(I$141, I$153, IF(AND(ISNUMBER(SEARCH($B$4,"AT|BE|CH|GB|IE|LT|LU|NL")),SUM(I$143:I$149)&gt;0),SUM(I$143:I$149)-SUM(I$27:I$33),0))</f>
        <v>17.185510434314601</v>
      </c>
      <c r="J154" s="13">
        <f t="shared" si="2"/>
        <v>23.419704044236834</v>
      </c>
      <c r="K154" s="13">
        <f t="shared" si="2"/>
        <v>30.914081195529374</v>
      </c>
      <c r="L154" s="13">
        <f t="shared" si="2"/>
        <v>2.3168267746182458</v>
      </c>
      <c r="M154" s="13">
        <f t="shared" si="2"/>
        <v>312.68743987359034</v>
      </c>
      <c r="N154" s="13">
        <f t="shared" si="2"/>
        <v>8.2831858974409034</v>
      </c>
      <c r="O154" s="13">
        <f t="shared" si="2"/>
        <v>0.56191165778528662</v>
      </c>
      <c r="P154" s="13">
        <f t="shared" si="2"/>
        <v>0.49521442468716165</v>
      </c>
      <c r="Q154" s="13">
        <f t="shared" si="2"/>
        <v>0.76383888653236787</v>
      </c>
      <c r="R154" s="13">
        <f t="shared" si="2"/>
        <v>3.4608470892376269</v>
      </c>
      <c r="S154" s="13">
        <f t="shared" si="2"/>
        <v>9.0598952069255478</v>
      </c>
      <c r="T154" s="13">
        <f t="shared" si="2"/>
        <v>1.1702912985994098</v>
      </c>
      <c r="U154" s="13">
        <f t="shared" si="2"/>
        <v>0.934554292183707</v>
      </c>
      <c r="V154" s="13">
        <f t="shared" si="2"/>
        <v>29.991879344940578</v>
      </c>
      <c r="W154" s="13">
        <f t="shared" si="2"/>
        <v>65.591629502320174</v>
      </c>
      <c r="X154" s="13">
        <f t="shared" si="2"/>
        <v>4.2901862948687528</v>
      </c>
      <c r="Y154" s="13">
        <f t="shared" si="2"/>
        <v>3.6453551354817555</v>
      </c>
      <c r="Z154" s="13">
        <f t="shared" si="2"/>
        <v>1.850832926180086</v>
      </c>
      <c r="AA154" s="13">
        <f t="shared" si="2"/>
        <v>2.3567168831828855</v>
      </c>
      <c r="AB154" s="13">
        <f t="shared" si="2"/>
        <v>24.300504883259123</v>
      </c>
      <c r="AC154" s="13">
        <f t="shared" si="2"/>
        <v>3.2479424357895694</v>
      </c>
      <c r="AD154" s="13">
        <f t="shared" si="2"/>
        <v>25.708883914873862</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0.67909024290692932</v>
      </c>
      <c r="F157" s="22">
        <v>1.7909362074377749E-2</v>
      </c>
      <c r="G157" s="22">
        <v>4.2219033760091E-2</v>
      </c>
      <c r="H157" s="22" t="s">
        <v>395</v>
      </c>
      <c r="I157" s="22">
        <v>9.268183270074587E-3</v>
      </c>
      <c r="J157" s="22">
        <v>9.268183270074587E-3</v>
      </c>
      <c r="K157" s="22">
        <v>9.268183270074587E-3</v>
      </c>
      <c r="L157" s="22">
        <v>4.4487279696358017E-3</v>
      </c>
      <c r="M157" s="22">
        <v>0.18438314361250768</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2176.3110853690469</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8.3577455626410013E-3</v>
      </c>
      <c r="F158" s="22">
        <v>1.2715813908075906E-3</v>
      </c>
      <c r="G158" s="22">
        <v>5.489874504179999E-4</v>
      </c>
      <c r="H158" s="22" t="s">
        <v>395</v>
      </c>
      <c r="I158" s="22">
        <v>1.5661043787706797E-4</v>
      </c>
      <c r="J158" s="22">
        <v>1.5661043787706797E-4</v>
      </c>
      <c r="K158" s="22">
        <v>1.5661043787706797E-4</v>
      </c>
      <c r="L158" s="22">
        <v>7.5173010180992625E-5</v>
      </c>
      <c r="M158" s="22">
        <v>5.5256565858121207E-2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28.324685146982425</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0.58745022913517497</v>
      </c>
      <c r="F163" s="23">
        <v>0.12418999999999999</v>
      </c>
      <c r="G163" s="23">
        <v>9.4384400000000011E-3</v>
      </c>
      <c r="H163" s="23">
        <v>1.068034E-2</v>
      </c>
      <c r="I163" s="23">
        <v>2.5840584200614951</v>
      </c>
      <c r="J163" s="23">
        <v>3.1582936245196049</v>
      </c>
      <c r="K163" s="23">
        <v>4.8809992378939349</v>
      </c>
      <c r="L163" s="23">
        <v>0.23256525780553455</v>
      </c>
      <c r="M163" s="23">
        <v>20.952391505821236</v>
      </c>
      <c r="N163" s="23" t="s">
        <v>395</v>
      </c>
      <c r="O163" s="23" t="s">
        <v>395</v>
      </c>
      <c r="P163" s="23" t="s">
        <v>395</v>
      </c>
      <c r="Q163" s="23" t="s">
        <v>395</v>
      </c>
      <c r="R163" s="23" t="s">
        <v>395</v>
      </c>
      <c r="S163" s="23" t="s">
        <v>395</v>
      </c>
      <c r="T163" s="23" t="s">
        <v>395</v>
      </c>
      <c r="U163" s="23" t="s">
        <v>395</v>
      </c>
      <c r="V163" s="23" t="s">
        <v>395</v>
      </c>
      <c r="W163" s="23">
        <v>1.4355880111452752</v>
      </c>
      <c r="X163" s="23">
        <v>8.6135280668716507E-2</v>
      </c>
      <c r="Y163" s="23">
        <v>0.11484704089162201</v>
      </c>
      <c r="Z163" s="23">
        <v>4.8809992378939349E-2</v>
      </c>
      <c r="AA163" s="23">
        <v>3.3018524256341324E-2</v>
      </c>
      <c r="AB163" s="23">
        <v>0.2828108381956192</v>
      </c>
      <c r="AC163" s="23">
        <v>2.5266348996156839E-2</v>
      </c>
      <c r="AD163" s="23">
        <v>0.17227056133743301</v>
      </c>
      <c r="AE163" s="58"/>
      <c r="AF163" s="23" t="s">
        <v>392</v>
      </c>
      <c r="AG163" s="23" t="s">
        <v>392</v>
      </c>
      <c r="AH163" s="23" t="s">
        <v>392</v>
      </c>
      <c r="AI163" s="23" t="s">
        <v>392</v>
      </c>
      <c r="AJ163" s="23" t="s">
        <v>392</v>
      </c>
      <c r="AK163" s="23">
        <v>287.11760222905502</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9:G169"/>
    <mergeCell ref="A170:G170"/>
    <mergeCell ref="A10:A12"/>
    <mergeCell ref="B10:D12"/>
    <mergeCell ref="W10:AD10"/>
    <mergeCell ref="E10:H11"/>
    <mergeCell ref="I10:L11"/>
    <mergeCell ref="M10:M11"/>
    <mergeCell ref="N10:P11"/>
    <mergeCell ref="Q10:V11"/>
    <mergeCell ref="AF10:AL11"/>
    <mergeCell ref="X11:AB11"/>
    <mergeCell ref="A166:G166"/>
    <mergeCell ref="A167:G167"/>
    <mergeCell ref="A168:G168"/>
  </mergeCells>
  <phoneticPr fontId="13" type="noConversion"/>
  <conditionalFormatting sqref="AL14:AL36 AL39:AL89 AL91:AL140">
    <cfRule type="cellIs" dxfId="700" priority="28" stopIfTrue="1" operator="equal">
      <formula>"NO"</formula>
    </cfRule>
    <cfRule type="cellIs" dxfId="699" priority="29" stopIfTrue="1" operator="equal">
      <formula>"NA"</formula>
    </cfRule>
    <cfRule type="cellIs" dxfId="698" priority="30" stopIfTrue="1" operator="equal">
      <formula>"IE"</formula>
    </cfRule>
    <cfRule type="cellIs" dxfId="697" priority="31" stopIfTrue="1" operator="equal">
      <formula>"NE"</formula>
    </cfRule>
  </conditionalFormatting>
  <conditionalFormatting sqref="AL37:AL38">
    <cfRule type="cellIs" dxfId="696" priority="22" stopIfTrue="1" operator="equal">
      <formula>"NO"</formula>
    </cfRule>
    <cfRule type="cellIs" dxfId="695" priority="23" stopIfTrue="1" operator="equal">
      <formula>"NA"</formula>
    </cfRule>
    <cfRule type="cellIs" dxfId="694" priority="24" stopIfTrue="1" operator="equal">
      <formula>"IE"</formula>
    </cfRule>
    <cfRule type="cellIs" dxfId="693" priority="25" stopIfTrue="1" operator="equal">
      <formula>"NE"</formula>
    </cfRule>
  </conditionalFormatting>
  <conditionalFormatting sqref="E14:AK89 E91:AK140">
    <cfRule type="cellIs" dxfId="692" priority="14" stopIfTrue="1" operator="equal">
      <formula>"NO"</formula>
    </cfRule>
    <cfRule type="cellIs" dxfId="691" priority="15" stopIfTrue="1" operator="equal">
      <formula>"NA"</formula>
    </cfRule>
    <cfRule type="cellIs" dxfId="690" priority="16" stopIfTrue="1" operator="equal">
      <formula>"IE"</formula>
    </cfRule>
    <cfRule type="cellIs" dxfId="689" priority="17" stopIfTrue="1" operator="equal">
      <formula>"NE"</formula>
    </cfRule>
  </conditionalFormatting>
  <conditionalFormatting sqref="E157:AD164 E143:AD149 E14:AD89 E91:AD141">
    <cfRule type="cellIs" dxfId="688" priority="13" operator="equal">
      <formula>0</formula>
    </cfRule>
  </conditionalFormatting>
  <conditionalFormatting sqref="AF14:AK89 AF91:AK140">
    <cfRule type="cellIs" dxfId="687" priority="12" operator="equal">
      <formula>0</formula>
    </cfRule>
  </conditionalFormatting>
  <conditionalFormatting sqref="E157:AD164 AF157:AK164 E143:AD149 AF143:AK149">
    <cfRule type="cellIs" dxfId="686" priority="11" operator="equal">
      <formula>0</formula>
    </cfRule>
  </conditionalFormatting>
  <conditionalFormatting sqref="AF37:AK38">
    <cfRule type="cellIs" dxfId="685" priority="10" operator="equal">
      <formula>0</formula>
    </cfRule>
  </conditionalFormatting>
  <conditionalFormatting sqref="AF14:AL89 AF143:AL149 AF151:AL154 AF157:AL164 AF91:AL141">
    <cfRule type="cellIs" dxfId="684" priority="9" operator="equal">
      <formula>0</formula>
    </cfRule>
  </conditionalFormatting>
  <conditionalFormatting sqref="E90:AL90">
    <cfRule type="cellIs" dxfId="683" priority="5" stopIfTrue="1" operator="equal">
      <formula>"NO"</formula>
    </cfRule>
    <cfRule type="cellIs" dxfId="682" priority="6" stopIfTrue="1" operator="equal">
      <formula>"NA"</formula>
    </cfRule>
    <cfRule type="cellIs" dxfId="681" priority="7" stopIfTrue="1" operator="equal">
      <formula>"IE"</formula>
    </cfRule>
    <cfRule type="cellIs" dxfId="680" priority="8" stopIfTrue="1" operator="equal">
      <formula>"NE"</formula>
    </cfRule>
  </conditionalFormatting>
  <conditionalFormatting sqref="E90:AD90">
    <cfRule type="cellIs" dxfId="679" priority="4" operator="equal">
      <formula>0</formula>
    </cfRule>
  </conditionalFormatting>
  <conditionalFormatting sqref="AF90:AK90">
    <cfRule type="cellIs" dxfId="678" priority="3" operator="equal">
      <formula>0</formula>
    </cfRule>
  </conditionalFormatting>
  <conditionalFormatting sqref="AL90">
    <cfRule type="cellIs" dxfId="677" priority="2" operator="equal">
      <formula>0</formula>
    </cfRule>
  </conditionalFormatting>
  <conditionalFormatting sqref="AF90:AL90">
    <cfRule type="cellIs" dxfId="676" priority="1" operator="equal">
      <formula>0</formula>
    </cfRule>
  </conditionalFormatting>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dimension ref="A1:AL170"/>
  <sheetViews>
    <sheetView tabSelected="1" zoomScale="60" zoomScaleNormal="6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2017</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3.8700928989999999</v>
      </c>
      <c r="F14" s="136">
        <v>0.15044152699999999</v>
      </c>
      <c r="G14" s="136">
        <v>8.6484715140000006</v>
      </c>
      <c r="H14" s="136">
        <v>1.94304E-2</v>
      </c>
      <c r="I14" s="136">
        <v>0.14940418600000002</v>
      </c>
      <c r="J14" s="136">
        <v>0.179602765</v>
      </c>
      <c r="K14" s="136">
        <v>0.22771380100000002</v>
      </c>
      <c r="L14" s="136">
        <v>4.389419804966173E-3</v>
      </c>
      <c r="M14" s="136">
        <v>1.777690445</v>
      </c>
      <c r="N14" s="136">
        <v>0.12473629836248884</v>
      </c>
      <c r="O14" s="136">
        <v>1.7214760549400375E-2</v>
      </c>
      <c r="P14" s="136">
        <v>2.6916197946181167E-2</v>
      </c>
      <c r="Q14" s="136">
        <v>0.10398351447349029</v>
      </c>
      <c r="R14" s="136">
        <v>7.1266894342388573E-2</v>
      </c>
      <c r="S14" s="136">
        <v>5.080866302035425E-2</v>
      </c>
      <c r="T14" s="136">
        <v>9.5600829936852746E-2</v>
      </c>
      <c r="U14" s="136">
        <v>0.30053773650798749</v>
      </c>
      <c r="V14" s="136">
        <v>0.41226562561038405</v>
      </c>
      <c r="W14" s="136">
        <v>0.93140941709866321</v>
      </c>
      <c r="X14" s="136">
        <v>9.8512350657898348E-4</v>
      </c>
      <c r="Y14" s="136">
        <v>1.0373413679969704E-3</v>
      </c>
      <c r="Z14" s="136">
        <v>9.5031260663614261E-4</v>
      </c>
      <c r="AA14" s="136">
        <v>3.1971655466636428E-5</v>
      </c>
      <c r="AB14" s="136">
        <v>3.0047491366787327E-3</v>
      </c>
      <c r="AC14" s="136">
        <v>0.52060287511353187</v>
      </c>
      <c r="AD14" s="136">
        <v>1.2290655115339184</v>
      </c>
      <c r="AE14" s="137"/>
      <c r="AF14" s="138">
        <v>132.43403275</v>
      </c>
      <c r="AG14" s="138">
        <v>37815.532847679999</v>
      </c>
      <c r="AH14" s="138">
        <v>13709.929660152002</v>
      </c>
      <c r="AI14" s="138">
        <v>3875.0967476370001</v>
      </c>
      <c r="AJ14" s="138">
        <v>2391.6717599470003</v>
      </c>
      <c r="AK14" s="138" t="s">
        <v>385</v>
      </c>
      <c r="AL14" s="147" t="s">
        <v>397</v>
      </c>
    </row>
    <row r="15" spans="1:38" s="1" customFormat="1" ht="26.25" customHeight="1" thickBot="1" x14ac:dyDescent="0.25">
      <c r="A15" s="63" t="s">
        <v>53</v>
      </c>
      <c r="B15" s="63" t="s">
        <v>54</v>
      </c>
      <c r="C15" s="64" t="s">
        <v>55</v>
      </c>
      <c r="D15" s="65"/>
      <c r="E15" s="136">
        <v>1.650997762</v>
      </c>
      <c r="F15" s="136">
        <v>0.73538576499999997</v>
      </c>
      <c r="G15" s="136">
        <v>2.1356072809999995</v>
      </c>
      <c r="H15" s="136">
        <v>1.6477817999999998E-2</v>
      </c>
      <c r="I15" s="136">
        <v>8.1045419999999993E-2</v>
      </c>
      <c r="J15" s="136">
        <v>8.8043223999999989E-2</v>
      </c>
      <c r="K15" s="136">
        <v>8.8405810000000001E-2</v>
      </c>
      <c r="L15" s="136">
        <v>1.4912357279999998E-2</v>
      </c>
      <c r="M15" s="136">
        <v>6.3265698999999995E-2</v>
      </c>
      <c r="N15" s="136">
        <v>1.7778017042302912E-4</v>
      </c>
      <c r="O15" s="136">
        <v>6.4959328624233958E-5</v>
      </c>
      <c r="P15" s="136">
        <v>2.1486024E-4</v>
      </c>
      <c r="Q15" s="136">
        <v>4.5324556044630772E-5</v>
      </c>
      <c r="R15" s="136" t="s">
        <v>394</v>
      </c>
      <c r="S15" s="136" t="s">
        <v>394</v>
      </c>
      <c r="T15" s="136">
        <v>1.7039510848189653E-4</v>
      </c>
      <c r="U15" s="136" t="s">
        <v>394</v>
      </c>
      <c r="V15" s="136" t="s">
        <v>394</v>
      </c>
      <c r="W15" s="136">
        <v>2.6853105496137899</v>
      </c>
      <c r="X15" s="136" t="s">
        <v>395</v>
      </c>
      <c r="Y15" s="136" t="s">
        <v>395</v>
      </c>
      <c r="Z15" s="136" t="s">
        <v>395</v>
      </c>
      <c r="AA15" s="136" t="s">
        <v>395</v>
      </c>
      <c r="AB15" s="136">
        <v>7.6735799999999993E-2</v>
      </c>
      <c r="AC15" s="136">
        <v>7.6735800000000002E-3</v>
      </c>
      <c r="AD15" s="136" t="s">
        <v>385</v>
      </c>
      <c r="AE15" s="137"/>
      <c r="AF15" s="138">
        <v>19465.737783439999</v>
      </c>
      <c r="AG15" s="138">
        <v>1925.7550000000001</v>
      </c>
      <c r="AH15" s="138">
        <v>5171.7244645439987</v>
      </c>
      <c r="AI15" s="138" t="s">
        <v>392</v>
      </c>
      <c r="AJ15" s="138">
        <v>16.153870000000001</v>
      </c>
      <c r="AK15" s="138">
        <v>3.8367900000000001</v>
      </c>
      <c r="AL15" s="147" t="s">
        <v>398</v>
      </c>
    </row>
    <row r="16" spans="1:38" s="1" customFormat="1" ht="26.25" customHeight="1" thickBot="1" x14ac:dyDescent="0.25">
      <c r="A16" s="63" t="s">
        <v>53</v>
      </c>
      <c r="B16" s="63" t="s">
        <v>56</v>
      </c>
      <c r="C16" s="64" t="s">
        <v>57</v>
      </c>
      <c r="D16" s="65"/>
      <c r="E16" s="136">
        <v>0.52143231700000003</v>
      </c>
      <c r="F16" s="136">
        <v>0.40999462700000006</v>
      </c>
      <c r="G16" s="136">
        <v>0.17856303099999998</v>
      </c>
      <c r="H16" s="136">
        <v>3.0779839999999999E-2</v>
      </c>
      <c r="I16" s="136">
        <v>0.14504545599999999</v>
      </c>
      <c r="J16" s="136">
        <v>0.24461596900000002</v>
      </c>
      <c r="K16" s="136">
        <v>0.36811843900000002</v>
      </c>
      <c r="L16" s="136">
        <v>6.9621818879999992E-2</v>
      </c>
      <c r="M16" s="136">
        <v>12.62319707</v>
      </c>
      <c r="N16" s="136">
        <v>4.5144000000000009E-3</v>
      </c>
      <c r="O16" s="136">
        <v>2.0520000000000003E-4</v>
      </c>
      <c r="P16" s="136" t="s">
        <v>385</v>
      </c>
      <c r="Q16" s="136">
        <v>3.2832000000000004E-3</v>
      </c>
      <c r="R16" s="136">
        <v>7.3872E-3</v>
      </c>
      <c r="S16" s="136">
        <v>3.4884E-3</v>
      </c>
      <c r="T16" s="136">
        <v>1.8468E-3</v>
      </c>
      <c r="U16" s="136">
        <v>3.6936E-3</v>
      </c>
      <c r="V16" s="136">
        <v>1.5595199999999998E-2</v>
      </c>
      <c r="W16" s="136">
        <v>1.5143759999999999</v>
      </c>
      <c r="X16" s="136">
        <v>1.6826399999999998E-2</v>
      </c>
      <c r="Y16" s="136">
        <v>2.0520000000000003E-4</v>
      </c>
      <c r="Z16" s="136">
        <v>6.156E-5</v>
      </c>
      <c r="AA16" s="136">
        <v>4.104E-5</v>
      </c>
      <c r="AB16" s="136">
        <v>1.7134199999999999E-2</v>
      </c>
      <c r="AC16" s="136" t="s">
        <v>385</v>
      </c>
      <c r="AD16" s="136" t="s">
        <v>385</v>
      </c>
      <c r="AE16" s="137"/>
      <c r="AF16" s="138">
        <v>5.4587999999999998E-2</v>
      </c>
      <c r="AG16" s="138">
        <v>5934.8022075171993</v>
      </c>
      <c r="AH16" s="138">
        <v>6.8258124000000002</v>
      </c>
      <c r="AI16" s="138" t="s">
        <v>392</v>
      </c>
      <c r="AJ16" s="138" t="s">
        <v>392</v>
      </c>
      <c r="AK16" s="138">
        <v>2052</v>
      </c>
      <c r="AL16" s="147" t="s">
        <v>399</v>
      </c>
    </row>
    <row r="17" spans="1:38" s="2" customFormat="1" ht="26.25" customHeight="1" thickBot="1" x14ac:dyDescent="0.25">
      <c r="A17" s="63" t="s">
        <v>53</v>
      </c>
      <c r="B17" s="63" t="s">
        <v>58</v>
      </c>
      <c r="C17" s="64" t="s">
        <v>59</v>
      </c>
      <c r="D17" s="65"/>
      <c r="E17" s="136">
        <v>2.1911085579999998</v>
      </c>
      <c r="F17" s="136">
        <v>3.393644199999999E-2</v>
      </c>
      <c r="G17" s="136">
        <v>1.571955276</v>
      </c>
      <c r="H17" s="136" t="s">
        <v>392</v>
      </c>
      <c r="I17" s="136">
        <v>2.9915663000000006E-2</v>
      </c>
      <c r="J17" s="136">
        <v>3.5987015000000004E-2</v>
      </c>
      <c r="K17" s="136">
        <v>4.8115172999999997E-2</v>
      </c>
      <c r="L17" s="136">
        <v>1.9053477553312107E-3</v>
      </c>
      <c r="M17" s="136">
        <v>0.32388423100000002</v>
      </c>
      <c r="N17" s="136">
        <v>1.9747294531416732E-2</v>
      </c>
      <c r="O17" s="136">
        <v>1.9505625629137578E-3</v>
      </c>
      <c r="P17" s="136">
        <v>6.3042475733214014E-3</v>
      </c>
      <c r="Q17" s="136">
        <v>4.2263092052298038E-3</v>
      </c>
      <c r="R17" s="136">
        <v>3.2588598406577358E-2</v>
      </c>
      <c r="S17" s="136">
        <v>5.6430856436677654E-2</v>
      </c>
      <c r="T17" s="136">
        <v>3.3495444840075043E-2</v>
      </c>
      <c r="U17" s="136">
        <v>0.16645318655974226</v>
      </c>
      <c r="V17" s="136">
        <v>0.13798995321422966</v>
      </c>
      <c r="W17" s="136">
        <v>1.6798586319920664E-2</v>
      </c>
      <c r="X17" s="136">
        <v>2.8732724705601294E-5</v>
      </c>
      <c r="Y17" s="136">
        <v>5.1584052262114144E-5</v>
      </c>
      <c r="Z17" s="136">
        <v>3.960544181308276E-5</v>
      </c>
      <c r="AA17" s="136">
        <v>3.8709397029141068E-5</v>
      </c>
      <c r="AB17" s="136">
        <v>1.5863161580993929E-4</v>
      </c>
      <c r="AC17" s="136">
        <v>4.8499634821503899E-2</v>
      </c>
      <c r="AD17" s="136">
        <v>8.530984324687383E-3</v>
      </c>
      <c r="AE17" s="137"/>
      <c r="AF17" s="138">
        <v>4.6403819170000009</v>
      </c>
      <c r="AG17" s="138">
        <v>20294.8685763676</v>
      </c>
      <c r="AH17" s="138">
        <v>1446.0430386240002</v>
      </c>
      <c r="AI17" s="138" t="s">
        <v>392</v>
      </c>
      <c r="AJ17" s="138" t="s">
        <v>392</v>
      </c>
      <c r="AK17" s="138" t="s">
        <v>385</v>
      </c>
      <c r="AL17" s="147" t="s">
        <v>49</v>
      </c>
    </row>
    <row r="18" spans="1:38" s="2" customFormat="1" ht="26.25" customHeight="1" thickBot="1" x14ac:dyDescent="0.25">
      <c r="A18" s="63" t="s">
        <v>53</v>
      </c>
      <c r="B18" s="63" t="s">
        <v>60</v>
      </c>
      <c r="C18" s="64" t="s">
        <v>61</v>
      </c>
      <c r="D18" s="65"/>
      <c r="E18" s="136">
        <v>4.9541810000000002E-3</v>
      </c>
      <c r="F18" s="136">
        <v>2.9962400000000002E-4</v>
      </c>
      <c r="G18" s="136">
        <v>3.0433000000000002E-5</v>
      </c>
      <c r="H18" s="136" t="s">
        <v>392</v>
      </c>
      <c r="I18" s="136">
        <v>2.2299899999999998E-4</v>
      </c>
      <c r="J18" s="136">
        <v>2.4318299999999998E-4</v>
      </c>
      <c r="K18" s="136">
        <v>2.5380799999999995E-4</v>
      </c>
      <c r="L18" s="136">
        <v>9.0796766789280203E-6</v>
      </c>
      <c r="M18" s="136">
        <v>1.9956290000000001E-3</v>
      </c>
      <c r="N18" s="136">
        <v>1.2805298732559999E-6</v>
      </c>
      <c r="O18" s="136">
        <v>1.0476721176240002E-7</v>
      </c>
      <c r="P18" s="136">
        <v>6.2838544261920008E-5</v>
      </c>
      <c r="Q18" s="136">
        <v>1.1636816140320002E-5</v>
      </c>
      <c r="R18" s="136">
        <v>1.5140135712880001E-6</v>
      </c>
      <c r="S18" s="136">
        <v>3.039294105776E-7</v>
      </c>
      <c r="T18" s="136">
        <v>1.51281176188E-6</v>
      </c>
      <c r="U18" s="136">
        <v>6.7499329840480019E-6</v>
      </c>
      <c r="V18" s="136">
        <v>8.5128910306480005E-5</v>
      </c>
      <c r="W18" s="136">
        <v>6.0519230653120004E-5</v>
      </c>
      <c r="X18" s="136">
        <v>8.3795617080320009E-5</v>
      </c>
      <c r="Y18" s="136">
        <v>3.3755611373040002E-4</v>
      </c>
      <c r="Z18" s="136">
        <v>1.2801355295440002E-4</v>
      </c>
      <c r="AA18" s="136">
        <v>1.2568497539808003E-4</v>
      </c>
      <c r="AB18" s="136">
        <v>6.7505025916320019E-4</v>
      </c>
      <c r="AC18" s="136" t="s">
        <v>395</v>
      </c>
      <c r="AD18" s="136" t="s">
        <v>395</v>
      </c>
      <c r="AE18" s="137"/>
      <c r="AF18" s="138">
        <v>6.2594240000000004E-3</v>
      </c>
      <c r="AG18" s="138" t="s">
        <v>392</v>
      </c>
      <c r="AH18" s="138">
        <v>116.36628357600001</v>
      </c>
      <c r="AI18" s="138" t="s">
        <v>392</v>
      </c>
      <c r="AJ18" s="138" t="s">
        <v>392</v>
      </c>
      <c r="AK18" s="138" t="s">
        <v>385</v>
      </c>
      <c r="AL18" s="147" t="s">
        <v>49</v>
      </c>
    </row>
    <row r="19" spans="1:38" s="2" customFormat="1" ht="26.25" customHeight="1" thickBot="1" x14ac:dyDescent="0.25">
      <c r="A19" s="63" t="s">
        <v>53</v>
      </c>
      <c r="B19" s="63" t="s">
        <v>62</v>
      </c>
      <c r="C19" s="64" t="s">
        <v>63</v>
      </c>
      <c r="D19" s="65"/>
      <c r="E19" s="136">
        <v>0.23716146799999999</v>
      </c>
      <c r="F19" s="136">
        <v>5.7587840000000038E-3</v>
      </c>
      <c r="G19" s="136">
        <v>2.7390875999999998E-2</v>
      </c>
      <c r="H19" s="136" t="s">
        <v>392</v>
      </c>
      <c r="I19" s="136">
        <v>1.2143526999999996E-2</v>
      </c>
      <c r="J19" s="136">
        <v>1.2714294999999995E-2</v>
      </c>
      <c r="K19" s="136">
        <v>1.3318874E-2</v>
      </c>
      <c r="L19" s="136">
        <v>9.1604854386644215E-4</v>
      </c>
      <c r="M19" s="136">
        <v>7.4092897000000005E-2</v>
      </c>
      <c r="N19" s="136">
        <v>7.1759185261140272E-3</v>
      </c>
      <c r="O19" s="136">
        <v>1.2929333968366859E-4</v>
      </c>
      <c r="P19" s="136">
        <v>2.9204065123185807E-3</v>
      </c>
      <c r="Q19" s="136">
        <v>5.723442895204351E-4</v>
      </c>
      <c r="R19" s="136">
        <v>1.7579633419417801E-4</v>
      </c>
      <c r="S19" s="136">
        <v>4.7942890277845608E-5</v>
      </c>
      <c r="T19" s="136">
        <v>8.2518790206323402E-4</v>
      </c>
      <c r="U19" s="136">
        <v>2.8402192128294302E-4</v>
      </c>
      <c r="V19" s="136">
        <v>6.0076227450368809E-3</v>
      </c>
      <c r="W19" s="136">
        <v>3.132394754368743E-3</v>
      </c>
      <c r="X19" s="136">
        <v>3.5532805613818705E-3</v>
      </c>
      <c r="Y19" s="136">
        <v>1.4147056031474902E-2</v>
      </c>
      <c r="Z19" s="136">
        <v>5.3613011641772531E-3</v>
      </c>
      <c r="AA19" s="136">
        <v>5.2575591885302315E-3</v>
      </c>
      <c r="AB19" s="136">
        <v>0.13509379694556428</v>
      </c>
      <c r="AC19" s="136">
        <v>1.0701007205404001E-2</v>
      </c>
      <c r="AD19" s="136">
        <v>7.2009941199999998E-5</v>
      </c>
      <c r="AE19" s="137"/>
      <c r="AF19" s="138">
        <v>0.98081499449999987</v>
      </c>
      <c r="AG19" s="138">
        <v>0.42194419999999999</v>
      </c>
      <c r="AH19" s="138">
        <v>4535.9543450160018</v>
      </c>
      <c r="AI19" s="138">
        <v>311.31518639000006</v>
      </c>
      <c r="AJ19" s="138">
        <v>127.46003999999996</v>
      </c>
      <c r="AK19" s="138">
        <v>5.3387300000000009</v>
      </c>
      <c r="AL19" s="147" t="s">
        <v>398</v>
      </c>
    </row>
    <row r="20" spans="1:38" s="2" customFormat="1" ht="26.25" customHeight="1" thickBot="1" x14ac:dyDescent="0.25">
      <c r="A20" s="63" t="s">
        <v>53</v>
      </c>
      <c r="B20" s="63" t="s">
        <v>64</v>
      </c>
      <c r="C20" s="64" t="s">
        <v>65</v>
      </c>
      <c r="D20" s="65"/>
      <c r="E20" s="136">
        <v>1.0995347129999999</v>
      </c>
      <c r="F20" s="136">
        <v>7.4897968999999995E-2</v>
      </c>
      <c r="G20" s="136">
        <v>0.20036915599999996</v>
      </c>
      <c r="H20" s="136">
        <v>7.2323019999999995E-3</v>
      </c>
      <c r="I20" s="136">
        <v>1.1964456000000004E-2</v>
      </c>
      <c r="J20" s="136">
        <v>1.2143313000000005E-2</v>
      </c>
      <c r="K20" s="136">
        <v>1.2236427000000001E-2</v>
      </c>
      <c r="L20" s="136">
        <v>3.3495816884126142E-3</v>
      </c>
      <c r="M20" s="136">
        <v>0.476098574</v>
      </c>
      <c r="N20" s="136">
        <v>2.8870752940687642E-2</v>
      </c>
      <c r="O20" s="136">
        <v>3.0867100340765392E-3</v>
      </c>
      <c r="P20" s="136">
        <v>2.2845057156942402E-2</v>
      </c>
      <c r="Q20" s="136">
        <v>1.57692119994116E-2</v>
      </c>
      <c r="R20" s="136">
        <v>5.9407932048842569E-4</v>
      </c>
      <c r="S20" s="136">
        <v>1.9257033973730027E-3</v>
      </c>
      <c r="T20" s="136">
        <v>1.5314393308982859E-3</v>
      </c>
      <c r="U20" s="136">
        <v>3.795413228717872E-3</v>
      </c>
      <c r="V20" s="136">
        <v>3.8073947256885253E-2</v>
      </c>
      <c r="W20" s="136">
        <v>0.20430753293120762</v>
      </c>
      <c r="X20" s="136">
        <v>8.7999794869055372E-4</v>
      </c>
      <c r="Y20" s="136">
        <v>2.6603973170729505E-3</v>
      </c>
      <c r="Z20" s="136">
        <v>1.2401509784130587E-3</v>
      </c>
      <c r="AA20" s="136">
        <v>6.1220376023395052E-4</v>
      </c>
      <c r="AB20" s="136">
        <v>5.3927500044105119E-3</v>
      </c>
      <c r="AC20" s="136">
        <v>8.9504101923807339E-2</v>
      </c>
      <c r="AD20" s="136">
        <v>3.9955211377966461E-2</v>
      </c>
      <c r="AE20" s="137"/>
      <c r="AF20" s="138">
        <v>33.166886840000004</v>
      </c>
      <c r="AG20" s="138" t="s">
        <v>392</v>
      </c>
      <c r="AH20" s="138">
        <v>1513.1989931400003</v>
      </c>
      <c r="AI20" s="138">
        <v>17900.05096742</v>
      </c>
      <c r="AJ20" s="138" t="s">
        <v>392</v>
      </c>
      <c r="AK20" s="138" t="s">
        <v>385</v>
      </c>
      <c r="AL20" s="147" t="s">
        <v>49</v>
      </c>
    </row>
    <row r="21" spans="1:38" s="2" customFormat="1" ht="26.25" customHeight="1" thickBot="1" x14ac:dyDescent="0.25">
      <c r="A21" s="63" t="s">
        <v>53</v>
      </c>
      <c r="B21" s="63" t="s">
        <v>66</v>
      </c>
      <c r="C21" s="64" t="s">
        <v>67</v>
      </c>
      <c r="D21" s="65"/>
      <c r="E21" s="136">
        <v>0.32890142700000002</v>
      </c>
      <c r="F21" s="136">
        <v>4.2475388000000031E-2</v>
      </c>
      <c r="G21" s="136">
        <v>0.25506625299999997</v>
      </c>
      <c r="H21" s="136">
        <v>9.5956309999999986E-3</v>
      </c>
      <c r="I21" s="136">
        <v>3.6248364999999998E-2</v>
      </c>
      <c r="J21" s="136">
        <v>4.6235174999999996E-2</v>
      </c>
      <c r="K21" s="136">
        <v>5.9710669999999993E-2</v>
      </c>
      <c r="L21" s="136">
        <v>2.4453462280793203E-3</v>
      </c>
      <c r="M21" s="136">
        <v>0.27660571</v>
      </c>
      <c r="N21" s="136">
        <v>8.8235451332359119E-2</v>
      </c>
      <c r="O21" s="136">
        <v>1.2284756739184091E-3</v>
      </c>
      <c r="P21" s="136">
        <v>7.1448859142588805E-3</v>
      </c>
      <c r="Q21" s="136">
        <v>2.99173478205552E-3</v>
      </c>
      <c r="R21" s="136">
        <v>9.0015144745861312E-3</v>
      </c>
      <c r="S21" s="136">
        <v>1.1540233994481426E-2</v>
      </c>
      <c r="T21" s="136">
        <v>8.6011816631415289E-3</v>
      </c>
      <c r="U21" s="136">
        <v>1.3966836434960801E-3</v>
      </c>
      <c r="V21" s="136">
        <v>0.13644200219852329</v>
      </c>
      <c r="W21" s="136">
        <v>0.13570241345064515</v>
      </c>
      <c r="X21" s="136">
        <v>3.25876125895272E-2</v>
      </c>
      <c r="Y21" s="136">
        <v>4.9576261566864004E-2</v>
      </c>
      <c r="Z21" s="136">
        <v>1.9602419165617002E-2</v>
      </c>
      <c r="AA21" s="136">
        <v>1.6103423107092799E-2</v>
      </c>
      <c r="AB21" s="136">
        <v>0.11786971642910098</v>
      </c>
      <c r="AC21" s="136">
        <v>4.2364615365060002E-4</v>
      </c>
      <c r="AD21" s="136">
        <v>0.11177855255886147</v>
      </c>
      <c r="AE21" s="137"/>
      <c r="AF21" s="138">
        <v>30.262834979999994</v>
      </c>
      <c r="AG21" s="138">
        <v>657.51976912999999</v>
      </c>
      <c r="AH21" s="138">
        <v>3547.8237405599994</v>
      </c>
      <c r="AI21" s="138">
        <v>51.782921378000012</v>
      </c>
      <c r="AJ21" s="138" t="s">
        <v>392</v>
      </c>
      <c r="AK21" s="138" t="s">
        <v>385</v>
      </c>
      <c r="AL21" s="147" t="s">
        <v>49</v>
      </c>
    </row>
    <row r="22" spans="1:38" s="2" customFormat="1" ht="26.25" customHeight="1" thickBot="1" x14ac:dyDescent="0.25">
      <c r="A22" s="63" t="s">
        <v>53</v>
      </c>
      <c r="B22" s="67" t="s">
        <v>68</v>
      </c>
      <c r="C22" s="64" t="s">
        <v>69</v>
      </c>
      <c r="D22" s="65"/>
      <c r="E22" s="136">
        <v>4.3187180410000003</v>
      </c>
      <c r="F22" s="136">
        <v>0.16551680300000002</v>
      </c>
      <c r="G22" s="136">
        <v>0.27793474000000001</v>
      </c>
      <c r="H22" s="136">
        <v>4.3880227000000001E-2</v>
      </c>
      <c r="I22" s="136">
        <v>1.8205709999999993E-3</v>
      </c>
      <c r="J22" s="136">
        <v>1.9212559999999992E-3</v>
      </c>
      <c r="K22" s="136">
        <v>1.9669209999999999E-3</v>
      </c>
      <c r="L22" s="136">
        <v>2.3560242607526295E-4</v>
      </c>
      <c r="M22" s="136">
        <v>8.8504601429999976</v>
      </c>
      <c r="N22" s="136">
        <v>0.28227590612600001</v>
      </c>
      <c r="O22" s="136">
        <v>2.2959138295999999E-2</v>
      </c>
      <c r="P22" s="136">
        <v>0.133008374023</v>
      </c>
      <c r="Q22" s="136">
        <v>7.1737583665499996E-2</v>
      </c>
      <c r="R22" s="136">
        <v>0.110651426767</v>
      </c>
      <c r="S22" s="136">
        <v>0.17461334906889997</v>
      </c>
      <c r="T22" s="136">
        <v>0.13415801146299999</v>
      </c>
      <c r="U22" s="136">
        <v>6.8280026761099996E-2</v>
      </c>
      <c r="V22" s="136">
        <v>1.1442976816879999</v>
      </c>
      <c r="W22" s="136">
        <v>4.8012211426766997</v>
      </c>
      <c r="X22" s="136">
        <v>1.7542299365499999E-5</v>
      </c>
      <c r="Y22" s="136">
        <v>7.5566828035999989E-4</v>
      </c>
      <c r="Z22" s="136">
        <v>2.07808777099E-4</v>
      </c>
      <c r="AA22" s="136">
        <v>1.16049057341E-4</v>
      </c>
      <c r="AB22" s="136">
        <v>1.3707916141655E-3</v>
      </c>
      <c r="AC22" s="136">
        <v>1.2441922640199998E-2</v>
      </c>
      <c r="AD22" s="136">
        <v>0.27797797456099999</v>
      </c>
      <c r="AE22" s="137"/>
      <c r="AF22" s="138">
        <v>2462.6404037739999</v>
      </c>
      <c r="AG22" s="138">
        <v>4390.7271934959999</v>
      </c>
      <c r="AH22" s="138">
        <v>4841.3699833319997</v>
      </c>
      <c r="AI22" s="138">
        <v>481.781925</v>
      </c>
      <c r="AJ22" s="138">
        <v>7003.0615189699993</v>
      </c>
      <c r="AK22" s="138" t="s">
        <v>385</v>
      </c>
      <c r="AL22" s="147" t="s">
        <v>49</v>
      </c>
    </row>
    <row r="23" spans="1:38" s="2" customFormat="1" ht="26.25" customHeight="1" thickBot="1" x14ac:dyDescent="0.25">
      <c r="A23" s="63" t="s">
        <v>70</v>
      </c>
      <c r="B23" s="67" t="s">
        <v>363</v>
      </c>
      <c r="C23" s="64" t="s">
        <v>359</v>
      </c>
      <c r="D23" s="110"/>
      <c r="E23" s="136">
        <v>0.55469299999999999</v>
      </c>
      <c r="F23" s="136">
        <v>5.7409000000000002E-2</v>
      </c>
      <c r="G23" s="136">
        <v>3.4000000000000002E-4</v>
      </c>
      <c r="H23" s="136">
        <v>1.36E-4</v>
      </c>
      <c r="I23" s="136">
        <v>3.5768000000000001E-2</v>
      </c>
      <c r="J23" s="136">
        <v>3.5768000000000001E-2</v>
      </c>
      <c r="K23" s="136">
        <v>3.5768000000000001E-2</v>
      </c>
      <c r="L23" s="136">
        <v>2.2202E-2</v>
      </c>
      <c r="M23" s="136">
        <v>0.18315799999999999</v>
      </c>
      <c r="N23" s="136" t="s">
        <v>395</v>
      </c>
      <c r="O23" s="136">
        <v>1.7000000000000001E-4</v>
      </c>
      <c r="P23" s="136" t="s">
        <v>395</v>
      </c>
      <c r="Q23" s="136" t="s">
        <v>395</v>
      </c>
      <c r="R23" s="136">
        <v>8.5000000000000006E-4</v>
      </c>
      <c r="S23" s="136">
        <v>2.8899999999999999E-2</v>
      </c>
      <c r="T23" s="136">
        <v>1.1900000000000001E-3</v>
      </c>
      <c r="U23" s="136">
        <v>1.7000000000000001E-4</v>
      </c>
      <c r="V23" s="136">
        <v>1.7000000000000001E-2</v>
      </c>
      <c r="W23" s="136" t="s">
        <v>395</v>
      </c>
      <c r="X23" s="136">
        <v>5.1000000000000004E-4</v>
      </c>
      <c r="Y23" s="136">
        <v>8.4999999999999995E-4</v>
      </c>
      <c r="Z23" s="136" t="s">
        <v>395</v>
      </c>
      <c r="AA23" s="136" t="s">
        <v>395</v>
      </c>
      <c r="AB23" s="136">
        <v>1.3600000000000001E-3</v>
      </c>
      <c r="AC23" s="136" t="s">
        <v>395</v>
      </c>
      <c r="AD23" s="136" t="s">
        <v>395</v>
      </c>
      <c r="AE23" s="137"/>
      <c r="AF23" s="136">
        <v>663.78115627620446</v>
      </c>
      <c r="AG23" s="136" t="s">
        <v>385</v>
      </c>
      <c r="AH23" s="136" t="s">
        <v>385</v>
      </c>
      <c r="AI23" s="136">
        <v>49.35903382607259</v>
      </c>
      <c r="AJ23" s="136" t="s">
        <v>385</v>
      </c>
      <c r="AK23" s="136" t="s">
        <v>385</v>
      </c>
      <c r="AL23" s="145" t="s">
        <v>49</v>
      </c>
    </row>
    <row r="24" spans="1:38" s="2" customFormat="1" ht="26.25" customHeight="1" thickBot="1" x14ac:dyDescent="0.25">
      <c r="A24" s="68" t="s">
        <v>53</v>
      </c>
      <c r="B24" s="67" t="s">
        <v>71</v>
      </c>
      <c r="C24" s="64" t="s">
        <v>72</v>
      </c>
      <c r="D24" s="65"/>
      <c r="E24" s="136">
        <v>1.4358583880000002</v>
      </c>
      <c r="F24" s="136">
        <v>5.9145659178470043</v>
      </c>
      <c r="G24" s="136">
        <v>0.43108296699999998</v>
      </c>
      <c r="H24" s="136">
        <v>8.0995790000000008E-3</v>
      </c>
      <c r="I24" s="136">
        <v>0.13617138700000009</v>
      </c>
      <c r="J24" s="136">
        <v>0.18656919600000005</v>
      </c>
      <c r="K24" s="136">
        <v>0.27126075599999999</v>
      </c>
      <c r="L24" s="136">
        <v>3.4312761952726187E-2</v>
      </c>
      <c r="M24" s="136">
        <v>1.2729456499999998</v>
      </c>
      <c r="N24" s="136">
        <v>2.2683438248690031E-2</v>
      </c>
      <c r="O24" s="136">
        <v>7.4345104200222471E-3</v>
      </c>
      <c r="P24" s="136">
        <v>8.1757793819901715E-3</v>
      </c>
      <c r="Q24" s="136">
        <v>6.3002458321577458E-3</v>
      </c>
      <c r="R24" s="136">
        <v>1.2836876354269189E-2</v>
      </c>
      <c r="S24" s="136">
        <v>4.2327239215156328E-3</v>
      </c>
      <c r="T24" s="136">
        <v>1.5920791945174147E-2</v>
      </c>
      <c r="U24" s="136">
        <v>7.2491120537915297E-3</v>
      </c>
      <c r="V24" s="136">
        <v>0.26943930232523999</v>
      </c>
      <c r="W24" s="136">
        <v>0.11446267549813338</v>
      </c>
      <c r="X24" s="136">
        <v>5.156607242706137E-3</v>
      </c>
      <c r="Y24" s="136">
        <v>8.6419711345128193E-3</v>
      </c>
      <c r="Z24" s="136">
        <v>2.8252674990063148E-3</v>
      </c>
      <c r="AA24" s="136">
        <v>2.1528702133260733E-3</v>
      </c>
      <c r="AB24" s="136">
        <v>1.8776716089551348E-2</v>
      </c>
      <c r="AC24" s="136">
        <v>3.003250233155369E-2</v>
      </c>
      <c r="AD24" s="136">
        <v>1.2321712683243493E-2</v>
      </c>
      <c r="AE24" s="137"/>
      <c r="AF24" s="138">
        <v>231.50818316713199</v>
      </c>
      <c r="AG24" s="138">
        <v>2363.1245555972005</v>
      </c>
      <c r="AH24" s="138">
        <v>8008.5776281199978</v>
      </c>
      <c r="AI24" s="138">
        <v>6199.9531249000001</v>
      </c>
      <c r="AJ24" s="138" t="s">
        <v>392</v>
      </c>
      <c r="AK24" s="138" t="s">
        <v>392</v>
      </c>
      <c r="AL24" s="147" t="s">
        <v>49</v>
      </c>
    </row>
    <row r="25" spans="1:38" s="2" customFormat="1" ht="26.25" customHeight="1" thickBot="1" x14ac:dyDescent="0.25">
      <c r="A25" s="63" t="s">
        <v>73</v>
      </c>
      <c r="B25" s="67" t="s">
        <v>74</v>
      </c>
      <c r="C25" s="69" t="s">
        <v>75</v>
      </c>
      <c r="D25" s="65"/>
      <c r="E25" s="136">
        <v>9.9685720801803782E-2</v>
      </c>
      <c r="F25" s="136">
        <v>1.4781855661759101E-3</v>
      </c>
      <c r="G25" s="136">
        <v>6.0130950053790024E-3</v>
      </c>
      <c r="H25" s="136" t="s">
        <v>395</v>
      </c>
      <c r="I25" s="136">
        <v>8.9485339514529954E-4</v>
      </c>
      <c r="J25" s="136">
        <v>8.9485339514529954E-4</v>
      </c>
      <c r="K25" s="136">
        <v>8.9485339514529954E-4</v>
      </c>
      <c r="L25" s="136">
        <v>4.2952962966974375E-4</v>
      </c>
      <c r="M25" s="136">
        <v>6.7563142509590779E-2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309.96314965967468</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3.1997164237899996E-3</v>
      </c>
      <c r="F26" s="136">
        <v>1.27090101967223E-4</v>
      </c>
      <c r="G26" s="136">
        <v>2.60151776718E-4</v>
      </c>
      <c r="H26" s="136" t="s">
        <v>395</v>
      </c>
      <c r="I26" s="136">
        <v>1.3290432362426054E-4</v>
      </c>
      <c r="J26" s="136">
        <v>1.3290432362426054E-4</v>
      </c>
      <c r="K26" s="136">
        <v>1.3290432362426054E-4</v>
      </c>
      <c r="L26" s="136">
        <v>6.3794075339645065E-5</v>
      </c>
      <c r="M26" s="136">
        <v>9.7288551812437611E-3</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13.412874033985</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11.13191862467062</v>
      </c>
      <c r="F27" s="136">
        <v>2.3643929682520048</v>
      </c>
      <c r="G27" s="136">
        <v>2.0455003912730158E-2</v>
      </c>
      <c r="H27" s="136">
        <v>0.311246343116305</v>
      </c>
      <c r="I27" s="136">
        <v>0.42380816465722759</v>
      </c>
      <c r="J27" s="136">
        <v>0.42380816465722759</v>
      </c>
      <c r="K27" s="136">
        <v>0.42380816465722759</v>
      </c>
      <c r="L27" s="136">
        <v>0.34272499190414485</v>
      </c>
      <c r="M27" s="136">
        <v>22.442830086290954</v>
      </c>
      <c r="N27" s="136">
        <v>1.2773777971161364E-3</v>
      </c>
      <c r="O27" s="136">
        <v>1.4801081142400073E-4</v>
      </c>
      <c r="P27" s="136">
        <v>9.354339160952076E-3</v>
      </c>
      <c r="Q27" s="136">
        <v>2.4534307181461971E-4</v>
      </c>
      <c r="R27" s="136">
        <v>1.1124088406609372E-2</v>
      </c>
      <c r="S27" s="136">
        <v>7.5991914635543702E-3</v>
      </c>
      <c r="T27" s="136">
        <v>1.3521742209591206E-3</v>
      </c>
      <c r="U27" s="136">
        <v>1.946648541534519E-4</v>
      </c>
      <c r="V27" s="136">
        <v>3.3571435308959452E-2</v>
      </c>
      <c r="W27" s="136">
        <v>0.58535289999999995</v>
      </c>
      <c r="X27" s="136">
        <v>2.8894475955700001E-2</v>
      </c>
      <c r="Y27" s="136">
        <v>3.2443915866600004E-2</v>
      </c>
      <c r="Z27" s="136">
        <v>2.5223868083399999E-2</v>
      </c>
      <c r="AA27" s="136">
        <v>2.7705450801600001E-2</v>
      </c>
      <c r="AB27" s="136">
        <v>0.1142677107073</v>
      </c>
      <c r="AC27" s="136">
        <v>5.8535399999999995E-4</v>
      </c>
      <c r="AD27" s="136">
        <v>1.171723E-4</v>
      </c>
      <c r="AE27" s="137"/>
      <c r="AF27" s="138">
        <v>59177.287113907398</v>
      </c>
      <c r="AG27" s="138" t="s">
        <v>385</v>
      </c>
      <c r="AH27" s="138">
        <v>51.334837775399997</v>
      </c>
      <c r="AI27" s="138">
        <v>3599.4742427043002</v>
      </c>
      <c r="AJ27" s="138" t="s">
        <v>385</v>
      </c>
      <c r="AK27" s="138" t="s">
        <v>385</v>
      </c>
      <c r="AL27" s="147" t="s">
        <v>49</v>
      </c>
    </row>
    <row r="28" spans="1:38" s="2" customFormat="1" ht="26.25" customHeight="1" thickBot="1" x14ac:dyDescent="0.25">
      <c r="A28" s="63" t="s">
        <v>78</v>
      </c>
      <c r="B28" s="63" t="s">
        <v>81</v>
      </c>
      <c r="C28" s="64" t="s">
        <v>82</v>
      </c>
      <c r="D28" s="65"/>
      <c r="E28" s="136">
        <v>3.6453050173174364</v>
      </c>
      <c r="F28" s="136">
        <v>0.19537408749121704</v>
      </c>
      <c r="G28" s="136">
        <v>4.4667548605831428E-3</v>
      </c>
      <c r="H28" s="136">
        <v>1.513091890947957E-2</v>
      </c>
      <c r="I28" s="136">
        <v>0.15788224075658477</v>
      </c>
      <c r="J28" s="136">
        <v>0.15788224075658477</v>
      </c>
      <c r="K28" s="136">
        <v>0.15788224075658477</v>
      </c>
      <c r="L28" s="136">
        <v>0.13100314257202511</v>
      </c>
      <c r="M28" s="136">
        <v>2.2608758184519311</v>
      </c>
      <c r="N28" s="136">
        <v>1.7425547482153675E-4</v>
      </c>
      <c r="O28" s="136">
        <v>1.8315115961522275E-5</v>
      </c>
      <c r="P28" s="136">
        <v>1.6634121421186744E-3</v>
      </c>
      <c r="Q28" s="136">
        <v>3.4406310724623056E-5</v>
      </c>
      <c r="R28" s="136">
        <v>2.4975435414960334E-3</v>
      </c>
      <c r="S28" s="136">
        <v>1.6809456403024052E-3</v>
      </c>
      <c r="T28" s="136">
        <v>1.0661928182241168E-4</v>
      </c>
      <c r="U28" s="136">
        <v>3.2182389526201555E-5</v>
      </c>
      <c r="V28" s="136">
        <v>5.7261124787636375E-3</v>
      </c>
      <c r="W28" s="136">
        <v>0.1292297</v>
      </c>
      <c r="X28" s="136">
        <v>5.6753441535000006E-3</v>
      </c>
      <c r="Y28" s="136">
        <v>6.3612314322000008E-3</v>
      </c>
      <c r="Z28" s="136">
        <v>4.9838698449999998E-3</v>
      </c>
      <c r="AA28" s="136">
        <v>5.3121026420999999E-3</v>
      </c>
      <c r="AB28" s="136">
        <v>2.2332548072800003E-2</v>
      </c>
      <c r="AC28" s="136">
        <v>1.2922960000000001E-4</v>
      </c>
      <c r="AD28" s="136">
        <v>2.5879899999999999E-5</v>
      </c>
      <c r="AE28" s="137"/>
      <c r="AF28" s="138">
        <v>11742.068184719201</v>
      </c>
      <c r="AG28" s="138" t="s">
        <v>385</v>
      </c>
      <c r="AH28" s="138" t="s">
        <v>385</v>
      </c>
      <c r="AI28" s="138">
        <v>844.23896588759999</v>
      </c>
      <c r="AJ28" s="138" t="s">
        <v>385</v>
      </c>
      <c r="AK28" s="138" t="s">
        <v>385</v>
      </c>
      <c r="AL28" s="147" t="s">
        <v>49</v>
      </c>
    </row>
    <row r="29" spans="1:38" s="2" customFormat="1" ht="26.25" customHeight="1" thickBot="1" x14ac:dyDescent="0.25">
      <c r="A29" s="63" t="s">
        <v>78</v>
      </c>
      <c r="B29" s="63" t="s">
        <v>83</v>
      </c>
      <c r="C29" s="64" t="s">
        <v>84</v>
      </c>
      <c r="D29" s="65"/>
      <c r="E29" s="136">
        <v>6.0456033664196678</v>
      </c>
      <c r="F29" s="136">
        <v>0.22536328727131566</v>
      </c>
      <c r="G29" s="136">
        <v>1.0141919144948426E-2</v>
      </c>
      <c r="H29" s="136">
        <v>3.0609848010492109E-2</v>
      </c>
      <c r="I29" s="136">
        <v>7.664130180593981E-2</v>
      </c>
      <c r="J29" s="136">
        <v>7.664130180593981E-2</v>
      </c>
      <c r="K29" s="136">
        <v>7.664130180593981E-2</v>
      </c>
      <c r="L29" s="136">
        <v>4.9563021938850975E-2</v>
      </c>
      <c r="M29" s="136">
        <v>1.7903924562485898</v>
      </c>
      <c r="N29" s="136">
        <v>3.3588356187963303E-4</v>
      </c>
      <c r="O29" s="136">
        <v>3.358881019363077E-5</v>
      </c>
      <c r="P29" s="136">
        <v>3.5602720037537809E-3</v>
      </c>
      <c r="Q29" s="136">
        <v>6.7176485373092896E-5</v>
      </c>
      <c r="R29" s="136">
        <v>5.7097833339925155E-3</v>
      </c>
      <c r="S29" s="136">
        <v>3.8289166544810457E-3</v>
      </c>
      <c r="T29" s="136">
        <v>1.3437226598705276E-4</v>
      </c>
      <c r="U29" s="136">
        <v>6.7175350358924252E-5</v>
      </c>
      <c r="V29" s="136">
        <v>1.2091529014181307E-2</v>
      </c>
      <c r="W29" s="136">
        <v>6.8491499999999997E-2</v>
      </c>
      <c r="X29" s="136">
        <v>3.4192855262999999E-3</v>
      </c>
      <c r="Y29" s="136">
        <v>2.0705673466600003E-2</v>
      </c>
      <c r="Z29" s="136">
        <v>2.31371653971E-2</v>
      </c>
      <c r="AA29" s="136">
        <v>5.3188885965000004E-3</v>
      </c>
      <c r="AB29" s="136">
        <v>5.258101298650001E-2</v>
      </c>
      <c r="AC29" s="136">
        <v>4.7218900000000003E-5</v>
      </c>
      <c r="AD29" s="136">
        <v>9.9644000000000007E-6</v>
      </c>
      <c r="AE29" s="137"/>
      <c r="AF29" s="138">
        <v>26229.111523969699</v>
      </c>
      <c r="AG29" s="138" t="s">
        <v>385</v>
      </c>
      <c r="AH29" s="138">
        <v>171.9024165447</v>
      </c>
      <c r="AI29" s="138">
        <v>1950.1098539315001</v>
      </c>
      <c r="AJ29" s="138" t="s">
        <v>385</v>
      </c>
      <c r="AK29" s="138" t="s">
        <v>385</v>
      </c>
      <c r="AL29" s="147" t="s">
        <v>49</v>
      </c>
    </row>
    <row r="30" spans="1:38" s="2" customFormat="1" ht="26.25" customHeight="1" thickBot="1" x14ac:dyDescent="0.25">
      <c r="A30" s="63" t="s">
        <v>78</v>
      </c>
      <c r="B30" s="63" t="s">
        <v>85</v>
      </c>
      <c r="C30" s="64" t="s">
        <v>86</v>
      </c>
      <c r="D30" s="65"/>
      <c r="E30" s="136">
        <v>1.7376908432399099E-2</v>
      </c>
      <c r="F30" s="136">
        <v>5.5340769480640602E-2</v>
      </c>
      <c r="G30" s="136">
        <v>7.8974028557068704E-5</v>
      </c>
      <c r="H30" s="136">
        <v>2.9361981969738181E-4</v>
      </c>
      <c r="I30" s="136">
        <v>1.1479036420356898E-3</v>
      </c>
      <c r="J30" s="136">
        <v>1.1479036420356898E-3</v>
      </c>
      <c r="K30" s="136">
        <v>1.1479036420356898E-3</v>
      </c>
      <c r="L30" s="136">
        <v>2.3344445310778713E-4</v>
      </c>
      <c r="M30" s="136">
        <v>0.34640870519799077</v>
      </c>
      <c r="N30" s="136">
        <v>9.395477387840573E-6</v>
      </c>
      <c r="O30" s="136">
        <v>1.2432247204209636E-6</v>
      </c>
      <c r="P30" s="136">
        <v>5.0802221514585469E-5</v>
      </c>
      <c r="Q30" s="136">
        <v>1.8360144712397461E-6</v>
      </c>
      <c r="R30" s="136">
        <v>3.6823166901316643E-5</v>
      </c>
      <c r="S30" s="136">
        <v>2.6310454792000233E-5</v>
      </c>
      <c r="T30" s="136">
        <v>1.3452648060383822E-5</v>
      </c>
      <c r="U30" s="136">
        <v>1.1945801210436418E-6</v>
      </c>
      <c r="V30" s="136">
        <v>1.6026325831939E-3</v>
      </c>
      <c r="W30" s="136">
        <v>1.8912999999999998E-3</v>
      </c>
      <c r="X30" s="136">
        <v>4.6550778800000001E-5</v>
      </c>
      <c r="Y30" s="136">
        <v>5.4582766400000002E-5</v>
      </c>
      <c r="Z30" s="136">
        <v>3.7257052599999998E-5</v>
      </c>
      <c r="AA30" s="136">
        <v>5.95428499E-5</v>
      </c>
      <c r="AB30" s="136">
        <v>1.979334477E-4</v>
      </c>
      <c r="AC30" s="136">
        <v>1.8915E-6</v>
      </c>
      <c r="AD30" s="136">
        <v>5.4290000000000002E-7</v>
      </c>
      <c r="AE30" s="137"/>
      <c r="AF30" s="138">
        <v>239.55304570889999</v>
      </c>
      <c r="AG30" s="138" t="s">
        <v>385</v>
      </c>
      <c r="AH30" s="138" t="s">
        <v>385</v>
      </c>
      <c r="AI30" s="138">
        <v>10.264653513700001</v>
      </c>
      <c r="AJ30" s="138" t="s">
        <v>385</v>
      </c>
      <c r="AK30" s="138" t="s">
        <v>385</v>
      </c>
      <c r="AL30" s="147" t="s">
        <v>49</v>
      </c>
    </row>
    <row r="31" spans="1:38" s="2" customFormat="1" ht="26.25" customHeight="1" thickBot="1" x14ac:dyDescent="0.25">
      <c r="A31" s="63" t="s">
        <v>78</v>
      </c>
      <c r="B31" s="63" t="s">
        <v>87</v>
      </c>
      <c r="C31" s="64" t="s">
        <v>88</v>
      </c>
      <c r="D31" s="65"/>
      <c r="E31" s="136" t="s">
        <v>385</v>
      </c>
      <c r="F31" s="136">
        <v>1.7547752652241224</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v>78.302057094399999</v>
      </c>
      <c r="AG31" s="138" t="s">
        <v>385</v>
      </c>
      <c r="AH31" s="138" t="s">
        <v>385</v>
      </c>
      <c r="AI31" s="138">
        <v>3.3527950357999998</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0.33812158108281237</v>
      </c>
      <c r="J32" s="136">
        <v>0.62623270583598223</v>
      </c>
      <c r="K32" s="136">
        <v>0.82924088956389763</v>
      </c>
      <c r="L32" s="136">
        <v>3.4972322102290156E-2</v>
      </c>
      <c r="M32" s="136" t="s">
        <v>385</v>
      </c>
      <c r="N32" s="136">
        <v>0.83822184681848255</v>
      </c>
      <c r="O32" s="136">
        <v>3.9268936731682493E-3</v>
      </c>
      <c r="P32" s="136" t="s">
        <v>395</v>
      </c>
      <c r="Q32" s="136">
        <v>9.698020585540347E-3</v>
      </c>
      <c r="R32" s="136">
        <v>0.31012855419944096</v>
      </c>
      <c r="S32" s="136">
        <v>6.7864543735842107</v>
      </c>
      <c r="T32" s="136">
        <v>4.9349229518538804E-2</v>
      </c>
      <c r="U32" s="136">
        <v>6.7624316216562388E-3</v>
      </c>
      <c r="V32" s="136">
        <v>2.6776326148239877</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31114.150716441934</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0.18819432718909448</v>
      </c>
      <c r="J33" s="136">
        <v>0.34850801331313858</v>
      </c>
      <c r="K33" s="136">
        <v>0.69701602662627715</v>
      </c>
      <c r="L33" s="136">
        <v>7.3883698822385241E-3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31114.150716441934</v>
      </c>
      <c r="AL33" s="147" t="s">
        <v>382</v>
      </c>
    </row>
    <row r="34" spans="1:38" s="2" customFormat="1" ht="26.25" customHeight="1" thickBot="1" x14ac:dyDescent="0.25">
      <c r="A34" s="63" t="s">
        <v>70</v>
      </c>
      <c r="B34" s="63" t="s">
        <v>93</v>
      </c>
      <c r="C34" s="64" t="s">
        <v>94</v>
      </c>
      <c r="D34" s="65"/>
      <c r="E34" s="136">
        <v>1.6500077722126663</v>
      </c>
      <c r="F34" s="136">
        <v>0.13852551921211301</v>
      </c>
      <c r="G34" s="136">
        <v>4.0512281969245058E-4</v>
      </c>
      <c r="H34" s="136">
        <v>2.9020259290290151E-4</v>
      </c>
      <c r="I34" s="136">
        <v>3.1150559838039459E-2</v>
      </c>
      <c r="J34" s="136">
        <v>3.4052585767068468E-2</v>
      </c>
      <c r="K34" s="136">
        <v>4.9921290578683136E-2</v>
      </c>
      <c r="L34" s="136">
        <v>2.0247863894725649E-2</v>
      </c>
      <c r="M34" s="136">
        <v>0.46680043977308355</v>
      </c>
      <c r="N34" s="136" t="s">
        <v>395</v>
      </c>
      <c r="O34" s="136">
        <v>2.9020259290290151E-4</v>
      </c>
      <c r="P34" s="136" t="s">
        <v>395</v>
      </c>
      <c r="Q34" s="136" t="s">
        <v>395</v>
      </c>
      <c r="R34" s="136">
        <v>1.4510129645145078E-3</v>
      </c>
      <c r="S34" s="136">
        <v>4.9334440793493257E-2</v>
      </c>
      <c r="T34" s="136">
        <v>2.031418150320311E-3</v>
      </c>
      <c r="U34" s="136">
        <v>2.9020259290290151E-4</v>
      </c>
      <c r="V34" s="136">
        <v>2.9020259290290153E-2</v>
      </c>
      <c r="W34" s="136">
        <v>2.9020259290290199E-3</v>
      </c>
      <c r="X34" s="136">
        <v>8.7060777870870464E-4</v>
      </c>
      <c r="Y34" s="136">
        <v>1.4510129645145078E-3</v>
      </c>
      <c r="Z34" s="136">
        <v>9.982969195859814E-7</v>
      </c>
      <c r="AA34" s="136">
        <v>2.2926004839329224E-7</v>
      </c>
      <c r="AB34" s="136">
        <v>2.322848300191192E-3</v>
      </c>
      <c r="AC34" s="136">
        <v>2.3216207432232122E-4</v>
      </c>
      <c r="AD34" s="136">
        <v>0.29020259290290151</v>
      </c>
      <c r="AE34" s="137"/>
      <c r="AF34" s="138">
        <v>1138.36005125364</v>
      </c>
      <c r="AG34" s="138" t="s">
        <v>385</v>
      </c>
      <c r="AH34" s="138" t="s">
        <v>385</v>
      </c>
      <c r="AI34" s="138">
        <v>84.176411868413453</v>
      </c>
      <c r="AJ34" s="138" t="s">
        <v>385</v>
      </c>
      <c r="AK34" s="138" t="s">
        <v>385</v>
      </c>
      <c r="AL34" s="147" t="s">
        <v>49</v>
      </c>
    </row>
    <row r="35" spans="1:38" s="6" customFormat="1" ht="26.25" customHeight="1" thickBot="1" x14ac:dyDescent="0.25">
      <c r="A35" s="63" t="s">
        <v>95</v>
      </c>
      <c r="B35" s="63" t="s">
        <v>96</v>
      </c>
      <c r="C35" s="64" t="s">
        <v>97</v>
      </c>
      <c r="D35" s="65"/>
      <c r="E35" s="136">
        <v>0.46928491024999996</v>
      </c>
      <c r="F35" s="136">
        <v>1.5978174750000001E-2</v>
      </c>
      <c r="G35" s="136">
        <v>0.11835684999999999</v>
      </c>
      <c r="H35" s="136">
        <v>4.14248975E-5</v>
      </c>
      <c r="I35" s="136">
        <v>3.3139917999999997E-2</v>
      </c>
      <c r="J35" s="136">
        <v>3.6690623499999998E-2</v>
      </c>
      <c r="K35" s="136">
        <v>3.6690623499999998E-2</v>
      </c>
      <c r="L35" s="136">
        <v>3.9767901599999994E-3</v>
      </c>
      <c r="M35" s="136">
        <v>4.37920345E-2</v>
      </c>
      <c r="N35" s="136">
        <v>1.0652116499999999E-3</v>
      </c>
      <c r="O35" s="136">
        <v>1.1835684999999999E-4</v>
      </c>
      <c r="P35" s="136">
        <v>1.1835684999999999E-4</v>
      </c>
      <c r="Q35" s="136">
        <v>4.0241329000000004E-3</v>
      </c>
      <c r="R35" s="136">
        <v>4.2608465999999998E-3</v>
      </c>
      <c r="S35" s="136">
        <v>7.3973031249999991E-3</v>
      </c>
      <c r="T35" s="136">
        <v>0.18937096</v>
      </c>
      <c r="U35" s="136">
        <v>1.2427469249999999E-3</v>
      </c>
      <c r="V35" s="136">
        <v>7.1014109999999993E-3</v>
      </c>
      <c r="W35" s="136">
        <v>2.7813859749999998E-4</v>
      </c>
      <c r="X35" s="136">
        <v>1.7753527499999997E-4</v>
      </c>
      <c r="Y35" s="136">
        <v>2.9589212500000001E-4</v>
      </c>
      <c r="Z35" s="136">
        <v>2.20143741E-7</v>
      </c>
      <c r="AA35" s="136">
        <v>5.0893445499999999E-8</v>
      </c>
      <c r="AB35" s="136">
        <v>4.7369843718649999E-4</v>
      </c>
      <c r="AC35" s="136">
        <v>8.2849795000000009E-4</v>
      </c>
      <c r="AD35" s="136">
        <v>3.3731702249999995E-3</v>
      </c>
      <c r="AE35" s="137"/>
      <c r="AF35" s="138">
        <v>249.30095099750002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0.11861390217000001</v>
      </c>
      <c r="F36" s="136">
        <v>4.0742052300000008E-3</v>
      </c>
      <c r="G36" s="136">
        <v>2.9933538000000006E-2</v>
      </c>
      <c r="H36" s="136">
        <v>1.7379061500000002E-5</v>
      </c>
      <c r="I36" s="136">
        <v>8.6335403999999987E-3</v>
      </c>
      <c r="J36" s="136">
        <v>9.5307171000000006E-3</v>
      </c>
      <c r="K36" s="136">
        <v>9.5307171000000006E-3</v>
      </c>
      <c r="L36" s="136">
        <v>1.0178324639999999E-3</v>
      </c>
      <c r="M36" s="136">
        <v>1.1109299442248364E-2</v>
      </c>
      <c r="N36" s="136">
        <v>2.7022620264928449E-4</v>
      </c>
      <c r="O36" s="136">
        <v>3.0025133627698284E-5</v>
      </c>
      <c r="P36" s="136">
        <v>3.0025133627698284E-5</v>
      </c>
      <c r="Q36" s="136">
        <v>1.0208545433417417E-3</v>
      </c>
      <c r="R36" s="136">
        <v>1.080904810597138E-3</v>
      </c>
      <c r="S36" s="136">
        <v>1.8765708517311428E-3</v>
      </c>
      <c r="T36" s="136">
        <v>4.804021380431725E-2</v>
      </c>
      <c r="U36" s="136">
        <v>3.1526390309083197E-4</v>
      </c>
      <c r="V36" s="136">
        <v>1.801508017661897E-3</v>
      </c>
      <c r="W36" s="136">
        <v>7.0820035262708162E-5</v>
      </c>
      <c r="X36" s="136">
        <v>4.5037700441547424E-5</v>
      </c>
      <c r="Y36" s="136">
        <v>7.5062834069245711E-5</v>
      </c>
      <c r="Z36" s="136">
        <v>5.5846748547518811E-8</v>
      </c>
      <c r="AA36" s="136">
        <v>1.2910807459910262E-8</v>
      </c>
      <c r="AB36" s="136">
        <v>1.2016929206680058E-4</v>
      </c>
      <c r="AC36" s="136">
        <v>2.1017593539388802E-4</v>
      </c>
      <c r="AD36" s="136">
        <v>8.55716308389401E-4</v>
      </c>
      <c r="AE36" s="137"/>
      <c r="AF36" s="138">
        <v>63.486615680841844</v>
      </c>
      <c r="AG36" s="138" t="s">
        <v>385</v>
      </c>
      <c r="AH36" s="138" t="s">
        <v>385</v>
      </c>
      <c r="AI36" s="138">
        <v>1.88413952213616E-2</v>
      </c>
      <c r="AJ36" s="138" t="s">
        <v>385</v>
      </c>
      <c r="AK36" s="138" t="s">
        <v>385</v>
      </c>
      <c r="AL36" s="147" t="s">
        <v>49</v>
      </c>
    </row>
    <row r="37" spans="1:38" s="2" customFormat="1" ht="26.25" customHeight="1" thickBot="1" x14ac:dyDescent="0.25">
      <c r="A37" s="63" t="s">
        <v>70</v>
      </c>
      <c r="B37" s="63" t="s">
        <v>100</v>
      </c>
      <c r="C37" s="64" t="s">
        <v>369</v>
      </c>
      <c r="D37" s="65"/>
      <c r="E37" s="136">
        <v>0.25198949200000004</v>
      </c>
      <c r="F37" s="136">
        <v>0.21485851</v>
      </c>
      <c r="G37" s="136">
        <v>8.5639999999999997E-6</v>
      </c>
      <c r="H37" s="136" t="s">
        <v>385</v>
      </c>
      <c r="I37" s="136">
        <v>8.401900000000001E-5</v>
      </c>
      <c r="J37" s="136">
        <v>8.401900000000001E-5</v>
      </c>
      <c r="K37" s="136">
        <v>8.4019999999999999E-5</v>
      </c>
      <c r="L37" s="136">
        <v>3.4055869965303687E-6</v>
      </c>
      <c r="M37" s="136">
        <v>8.9235652999999998E-2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0.23532249999999999</v>
      </c>
      <c r="AG37" s="136" t="s">
        <v>392</v>
      </c>
      <c r="AH37" s="136">
        <v>5287.3339284000003</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2.785378422</v>
      </c>
      <c r="F39" s="136">
        <v>1.7891233930000054</v>
      </c>
      <c r="G39" s="136">
        <v>0.36084800800000005</v>
      </c>
      <c r="H39" s="136">
        <v>1.1038399999999999E-4</v>
      </c>
      <c r="I39" s="136">
        <v>0.32870372200000064</v>
      </c>
      <c r="J39" s="136">
        <v>0.36636128300000065</v>
      </c>
      <c r="K39" s="136">
        <v>0.427786208</v>
      </c>
      <c r="L39" s="136">
        <v>8.8611461975815931E-2</v>
      </c>
      <c r="M39" s="136">
        <v>2.7492061090000002</v>
      </c>
      <c r="N39" s="136">
        <v>0.2645387795532006</v>
      </c>
      <c r="O39" s="136">
        <v>0.10011564603467459</v>
      </c>
      <c r="P39" s="136">
        <v>1.0773521365298905E-2</v>
      </c>
      <c r="Q39" s="136">
        <v>6.274393535820575E-3</v>
      </c>
      <c r="R39" s="136">
        <v>0.1829506857765229</v>
      </c>
      <c r="S39" s="136">
        <v>5.3010829117498853E-2</v>
      </c>
      <c r="T39" s="136">
        <v>2.2489569191084635E-2</v>
      </c>
      <c r="U39" s="136">
        <v>5.917321167757345E-3</v>
      </c>
      <c r="V39" s="136">
        <v>4.0156598519881355</v>
      </c>
      <c r="W39" s="136">
        <v>0.86144428497946401</v>
      </c>
      <c r="X39" s="136">
        <v>0.1114235497792822</v>
      </c>
      <c r="Y39" s="136">
        <v>0.20563513740551528</v>
      </c>
      <c r="Z39" s="136">
        <v>7.4101550908180658E-2</v>
      </c>
      <c r="AA39" s="136">
        <v>6.4674429245503873E-2</v>
      </c>
      <c r="AB39" s="136">
        <v>0.45583466733848199</v>
      </c>
      <c r="AC39" s="136">
        <v>3.8509583035710004E-2</v>
      </c>
      <c r="AD39" s="136">
        <v>7.6825931464311131E-2</v>
      </c>
      <c r="AE39" s="137"/>
      <c r="AF39" s="138">
        <v>41.442859439021618</v>
      </c>
      <c r="AG39" s="138">
        <v>450.98634994927335</v>
      </c>
      <c r="AH39" s="138">
        <v>24660.763571123978</v>
      </c>
      <c r="AI39" s="138">
        <v>11105.846488806852</v>
      </c>
      <c r="AJ39" s="138" t="s">
        <v>392</v>
      </c>
      <c r="AK39" s="138" t="s">
        <v>385</v>
      </c>
      <c r="AL39" s="147" t="s">
        <v>49</v>
      </c>
    </row>
    <row r="40" spans="1:38" s="2" customFormat="1" ht="26.25" customHeight="1" thickBot="1" x14ac:dyDescent="0.25">
      <c r="A40" s="63" t="s">
        <v>70</v>
      </c>
      <c r="B40" s="63" t="s">
        <v>105</v>
      </c>
      <c r="C40" s="64" t="s">
        <v>361</v>
      </c>
      <c r="D40" s="65"/>
      <c r="E40" s="136">
        <v>9.7887000000000002E-2</v>
      </c>
      <c r="F40" s="136">
        <v>1.0130999999999999E-2</v>
      </c>
      <c r="G40" s="136">
        <v>6.0000000000000002E-5</v>
      </c>
      <c r="H40" s="136">
        <v>2.4000000000000001E-5</v>
      </c>
      <c r="I40" s="136">
        <v>6.3119999999999999E-3</v>
      </c>
      <c r="J40" s="136">
        <v>6.3119999999999999E-3</v>
      </c>
      <c r="K40" s="136">
        <v>6.3119999999999999E-3</v>
      </c>
      <c r="L40" s="136">
        <v>3.9179999999999996E-3</v>
      </c>
      <c r="M40" s="136">
        <v>3.2321999999999997E-2</v>
      </c>
      <c r="N40" s="136" t="s">
        <v>395</v>
      </c>
      <c r="O40" s="136">
        <v>2.9999999999999997E-5</v>
      </c>
      <c r="P40" s="136" t="s">
        <v>395</v>
      </c>
      <c r="Q40" s="136" t="s">
        <v>395</v>
      </c>
      <c r="R40" s="136">
        <v>1.5000000000000001E-4</v>
      </c>
      <c r="S40" s="136">
        <v>5.0999999999999995E-3</v>
      </c>
      <c r="T40" s="136">
        <v>2.1000000000000001E-4</v>
      </c>
      <c r="U40" s="136">
        <v>2.9999999999999997E-5</v>
      </c>
      <c r="V40" s="136">
        <v>3.0000000000000001E-3</v>
      </c>
      <c r="W40" s="136" t="s">
        <v>395</v>
      </c>
      <c r="X40" s="136">
        <v>9.0000000000000006E-5</v>
      </c>
      <c r="Y40" s="136">
        <v>1.4999999999999999E-4</v>
      </c>
      <c r="Z40" s="136" t="s">
        <v>395</v>
      </c>
      <c r="AA40" s="136" t="s">
        <v>395</v>
      </c>
      <c r="AB40" s="136">
        <v>2.3999999999999998E-4</v>
      </c>
      <c r="AC40" s="136" t="s">
        <v>395</v>
      </c>
      <c r="AD40" s="136" t="s">
        <v>395</v>
      </c>
      <c r="AE40" s="137"/>
      <c r="AF40" s="138">
        <v>117.13785110756551</v>
      </c>
      <c r="AG40" s="138" t="s">
        <v>385</v>
      </c>
      <c r="AH40" s="138" t="s">
        <v>385</v>
      </c>
      <c r="AI40" s="138">
        <v>8.7104177340128093</v>
      </c>
      <c r="AJ40" s="138" t="s">
        <v>385</v>
      </c>
      <c r="AK40" s="138" t="s">
        <v>385</v>
      </c>
      <c r="AL40" s="147" t="s">
        <v>49</v>
      </c>
    </row>
    <row r="41" spans="1:38" s="2" customFormat="1" ht="26.25" customHeight="1" thickBot="1" x14ac:dyDescent="0.25">
      <c r="A41" s="63" t="s">
        <v>103</v>
      </c>
      <c r="B41" s="63" t="s">
        <v>106</v>
      </c>
      <c r="C41" s="64" t="s">
        <v>370</v>
      </c>
      <c r="D41" s="65"/>
      <c r="E41" s="136">
        <v>3.6701853823185453</v>
      </c>
      <c r="F41" s="136">
        <v>38.76638089278967</v>
      </c>
      <c r="G41" s="136">
        <v>1.6167481234057279</v>
      </c>
      <c r="H41" s="136">
        <v>1.7598011120120518</v>
      </c>
      <c r="I41" s="136">
        <v>17.164566309350889</v>
      </c>
      <c r="J41" s="136">
        <v>17.562512825314244</v>
      </c>
      <c r="K41" s="136">
        <v>18.639109754971074</v>
      </c>
      <c r="L41" s="136">
        <v>1.7130548885953718</v>
      </c>
      <c r="M41" s="136">
        <v>184.60477917227286</v>
      </c>
      <c r="N41" s="136">
        <v>0.44522513699505684</v>
      </c>
      <c r="O41" s="136">
        <v>0.26244827395102138</v>
      </c>
      <c r="P41" s="136">
        <v>7.5194690861889915E-2</v>
      </c>
      <c r="Q41" s="136">
        <v>6.0251745619772229E-2</v>
      </c>
      <c r="R41" s="136">
        <v>0.85768801274796858</v>
      </c>
      <c r="S41" s="136">
        <v>0.22753361883120693</v>
      </c>
      <c r="T41" s="136">
        <v>0.11672740518480586</v>
      </c>
      <c r="U41" s="136">
        <v>4.8591770541431677E-2</v>
      </c>
      <c r="V41" s="136">
        <v>5.2238298081114714</v>
      </c>
      <c r="W41" s="136">
        <v>7.5681824657273982</v>
      </c>
      <c r="X41" s="136">
        <v>4.8951891980345685</v>
      </c>
      <c r="Y41" s="136">
        <v>3.7420839801303574</v>
      </c>
      <c r="Z41" s="136">
        <v>1.952664474032878</v>
      </c>
      <c r="AA41" s="136">
        <v>2.6815810931139867</v>
      </c>
      <c r="AB41" s="136">
        <v>13.271518745311793</v>
      </c>
      <c r="AC41" s="136">
        <v>2.8868789700841342</v>
      </c>
      <c r="AD41" s="136">
        <v>0.10331052472733576</v>
      </c>
      <c r="AE41" s="137"/>
      <c r="AF41" s="138">
        <v>368</v>
      </c>
      <c r="AG41" s="138">
        <v>3270.265278332</v>
      </c>
      <c r="AH41" s="138">
        <v>49339.18064505059</v>
      </c>
      <c r="AI41" s="138">
        <v>27921.538224644999</v>
      </c>
      <c r="AJ41" s="138" t="s">
        <v>392</v>
      </c>
      <c r="AK41" s="138" t="s">
        <v>385</v>
      </c>
      <c r="AL41" s="147" t="s">
        <v>49</v>
      </c>
    </row>
    <row r="42" spans="1:38" s="2" customFormat="1" ht="26.25" customHeight="1" thickBot="1" x14ac:dyDescent="0.25">
      <c r="A42" s="63" t="s">
        <v>70</v>
      </c>
      <c r="B42" s="63" t="s">
        <v>107</v>
      </c>
      <c r="C42" s="64" t="s">
        <v>108</v>
      </c>
      <c r="D42" s="65"/>
      <c r="E42" s="136">
        <v>0.14124384000000001</v>
      </c>
      <c r="F42" s="136">
        <v>0.10358472000000001</v>
      </c>
      <c r="G42" s="136">
        <v>1.6319999999999998E-4</v>
      </c>
      <c r="H42" s="136">
        <v>4.5679999999999996E-5</v>
      </c>
      <c r="I42" s="136">
        <v>7.6283400000000008E-3</v>
      </c>
      <c r="J42" s="136">
        <v>7.6283400000000008E-3</v>
      </c>
      <c r="K42" s="136">
        <v>7.6283400000000008E-3</v>
      </c>
      <c r="L42" s="136">
        <v>4.2967599999999993E-3</v>
      </c>
      <c r="M42" s="136">
        <v>3.8099264399999999</v>
      </c>
      <c r="N42" s="136" t="s">
        <v>395</v>
      </c>
      <c r="O42" s="136">
        <v>8.1600000000000005E-5</v>
      </c>
      <c r="P42" s="136" t="s">
        <v>395</v>
      </c>
      <c r="Q42" s="136" t="s">
        <v>395</v>
      </c>
      <c r="R42" s="136">
        <v>4.0800000000000005E-4</v>
      </c>
      <c r="S42" s="136">
        <v>1.3872000000000001E-2</v>
      </c>
      <c r="T42" s="136">
        <v>5.7120000000000011E-4</v>
      </c>
      <c r="U42" s="136">
        <v>8.1600000000000005E-5</v>
      </c>
      <c r="V42" s="136">
        <v>8.1600000000000006E-3</v>
      </c>
      <c r="W42" s="136" t="s">
        <v>395</v>
      </c>
      <c r="X42" s="136">
        <v>2.9379999999999999E-4</v>
      </c>
      <c r="Y42" s="136">
        <v>3.59E-4</v>
      </c>
      <c r="Z42" s="136" t="s">
        <v>395</v>
      </c>
      <c r="AA42" s="136" t="s">
        <v>395</v>
      </c>
      <c r="AB42" s="136">
        <v>6.5280000000000004E-4</v>
      </c>
      <c r="AC42" s="136" t="s">
        <v>395</v>
      </c>
      <c r="AD42" s="136" t="s">
        <v>395</v>
      </c>
      <c r="AE42" s="137"/>
      <c r="AF42" s="138">
        <v>327.33754120355451</v>
      </c>
      <c r="AG42" s="138" t="s">
        <v>385</v>
      </c>
      <c r="AH42" s="138" t="s">
        <v>385</v>
      </c>
      <c r="AI42" s="138">
        <v>18.726320604293921</v>
      </c>
      <c r="AJ42" s="138" t="s">
        <v>385</v>
      </c>
      <c r="AK42" s="138" t="s">
        <v>385</v>
      </c>
      <c r="AL42" s="147" t="s">
        <v>49</v>
      </c>
    </row>
    <row r="43" spans="1:38" s="2" customFormat="1" ht="26.25" customHeight="1" thickBot="1" x14ac:dyDescent="0.25">
      <c r="A43" s="63" t="s">
        <v>103</v>
      </c>
      <c r="B43" s="63" t="s">
        <v>109</v>
      </c>
      <c r="C43" s="64" t="s">
        <v>110</v>
      </c>
      <c r="D43" s="65"/>
      <c r="E43" s="136">
        <v>0.226586387</v>
      </c>
      <c r="F43" s="136">
        <v>1.4665504000000003E-2</v>
      </c>
      <c r="G43" s="136">
        <v>5.5491224000000006E-2</v>
      </c>
      <c r="H43" s="136" t="s">
        <v>395</v>
      </c>
      <c r="I43" s="136">
        <v>2.6878296000000003E-2</v>
      </c>
      <c r="J43" s="136">
        <v>6.0227376999999992E-2</v>
      </c>
      <c r="K43" s="136">
        <v>0.12645126300000001</v>
      </c>
      <c r="L43" s="136">
        <v>6.1195299085672495E-3</v>
      </c>
      <c r="M43" s="136">
        <v>0.189130882</v>
      </c>
      <c r="N43" s="136">
        <v>3.8345940124225901E-3</v>
      </c>
      <c r="O43" s="136">
        <v>8.4362277024524284E-4</v>
      </c>
      <c r="P43" s="136">
        <v>2.9902012907700895E-4</v>
      </c>
      <c r="Q43" s="136">
        <v>2.3224409567243197E-4</v>
      </c>
      <c r="R43" s="136">
        <v>1.659628171177555E-3</v>
      </c>
      <c r="S43" s="136">
        <v>7.0970539289482251E-4</v>
      </c>
      <c r="T43" s="136">
        <v>7.6937710128544316E-4</v>
      </c>
      <c r="U43" s="136">
        <v>2.4095027443901538E-4</v>
      </c>
      <c r="V43" s="136">
        <v>3.7718202263939959E-2</v>
      </c>
      <c r="W43" s="136">
        <v>1.1435139472372889E-2</v>
      </c>
      <c r="X43" s="136">
        <v>3.3170694667355137E-3</v>
      </c>
      <c r="Y43" s="136">
        <v>1.1232334609891953E-2</v>
      </c>
      <c r="Z43" s="136">
        <v>3.2086342083335849E-3</v>
      </c>
      <c r="AA43" s="136">
        <v>3.1260559521231047E-3</v>
      </c>
      <c r="AB43" s="136">
        <v>2.088409423708416E-2</v>
      </c>
      <c r="AC43" s="136">
        <v>3.1813411647113794E-4</v>
      </c>
      <c r="AD43" s="136">
        <v>1.7793730509271272E-3</v>
      </c>
      <c r="AE43" s="137"/>
      <c r="AF43" s="138">
        <v>87.889996353900045</v>
      </c>
      <c r="AG43" s="138">
        <v>10.673759739999998</v>
      </c>
      <c r="AH43" s="138">
        <v>1537.697601035999</v>
      </c>
      <c r="AI43" s="138">
        <v>1164.3040129700005</v>
      </c>
      <c r="AJ43" s="138" t="s">
        <v>392</v>
      </c>
      <c r="AK43" s="138" t="s">
        <v>385</v>
      </c>
      <c r="AL43" s="147" t="s">
        <v>49</v>
      </c>
    </row>
    <row r="44" spans="1:38" s="2" customFormat="1" ht="26.25" customHeight="1" thickBot="1" x14ac:dyDescent="0.25">
      <c r="A44" s="63" t="s">
        <v>70</v>
      </c>
      <c r="B44" s="63" t="s">
        <v>111</v>
      </c>
      <c r="C44" s="64" t="s">
        <v>112</v>
      </c>
      <c r="D44" s="65"/>
      <c r="E44" s="136">
        <v>2.0906925899999997</v>
      </c>
      <c r="F44" s="136">
        <v>0.27430010999999999</v>
      </c>
      <c r="G44" s="136">
        <v>1.2653999999999999E-3</v>
      </c>
      <c r="H44" s="136">
        <v>4.9308000000000002E-4</v>
      </c>
      <c r="I44" s="136">
        <v>0.11529339</v>
      </c>
      <c r="J44" s="136">
        <v>0.11529339</v>
      </c>
      <c r="K44" s="136">
        <v>0.11529339</v>
      </c>
      <c r="L44" s="136">
        <v>6.6686159999999994E-2</v>
      </c>
      <c r="M44" s="136">
        <v>3.2072433599999997</v>
      </c>
      <c r="N44" s="136" t="s">
        <v>395</v>
      </c>
      <c r="O44" s="136">
        <v>6.3269999999999993E-4</v>
      </c>
      <c r="P44" s="136" t="s">
        <v>395</v>
      </c>
      <c r="Q44" s="136" t="s">
        <v>395</v>
      </c>
      <c r="R44" s="136">
        <v>3.1635000000000001E-3</v>
      </c>
      <c r="S44" s="136">
        <v>0.10755899999999999</v>
      </c>
      <c r="T44" s="136">
        <v>4.4289000000000004E-3</v>
      </c>
      <c r="U44" s="136">
        <v>6.3269999999999993E-4</v>
      </c>
      <c r="V44" s="136">
        <v>6.3269999999999993E-2</v>
      </c>
      <c r="W44" s="136" t="s">
        <v>395</v>
      </c>
      <c r="X44" s="136">
        <v>1.9307999999999999E-3</v>
      </c>
      <c r="Y44" s="136">
        <v>3.1308E-3</v>
      </c>
      <c r="Z44" s="136" t="s">
        <v>395</v>
      </c>
      <c r="AA44" s="136" t="s">
        <v>395</v>
      </c>
      <c r="AB44" s="136">
        <v>5.0616000000000003E-3</v>
      </c>
      <c r="AC44" s="136" t="s">
        <v>395</v>
      </c>
      <c r="AD44" s="136" t="s">
        <v>395</v>
      </c>
      <c r="AE44" s="137"/>
      <c r="AF44" s="138">
        <v>2476.2582710513102</v>
      </c>
      <c r="AG44" s="138" t="s">
        <v>385</v>
      </c>
      <c r="AH44" s="138" t="s">
        <v>385</v>
      </c>
      <c r="AI44" s="138">
        <v>180.38865468025617</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0.65030748700000007</v>
      </c>
      <c r="F46" s="136">
        <v>0.89480068518857203</v>
      </c>
      <c r="G46" s="136">
        <v>0.36726142499999997</v>
      </c>
      <c r="H46" s="136">
        <v>5.8354899999999994E-4</v>
      </c>
      <c r="I46" s="136">
        <v>1.7117397000000003E-2</v>
      </c>
      <c r="J46" s="136">
        <v>2.1217845000000003E-2</v>
      </c>
      <c r="K46" s="136">
        <v>3.5710171999999998E-2</v>
      </c>
      <c r="L46" s="136">
        <v>4.7253423698299111E-3</v>
      </c>
      <c r="M46" s="136">
        <v>0.27103527300000002</v>
      </c>
      <c r="N46" s="136">
        <v>7.4699376855574345E-2</v>
      </c>
      <c r="O46" s="136">
        <v>3.3914918848866049E-2</v>
      </c>
      <c r="P46" s="136">
        <v>2.07671255553844E-3</v>
      </c>
      <c r="Q46" s="136">
        <v>8.6813115967290192E-4</v>
      </c>
      <c r="R46" s="136">
        <v>6.0590262543741211E-2</v>
      </c>
      <c r="S46" s="136">
        <v>1.6188536710350004E-2</v>
      </c>
      <c r="T46" s="136">
        <v>6.5716378712874779E-3</v>
      </c>
      <c r="U46" s="136">
        <v>1.8994368777245404E-3</v>
      </c>
      <c r="V46" s="136">
        <v>1.3474028048331488</v>
      </c>
      <c r="W46" s="136">
        <v>0.26852193866425239</v>
      </c>
      <c r="X46" s="136">
        <v>3.0908736003075699E-2</v>
      </c>
      <c r="Y46" s="136">
        <v>6.7498978732986464E-2</v>
      </c>
      <c r="Z46" s="136">
        <v>1.8842842821631282E-2</v>
      </c>
      <c r="AA46" s="136">
        <v>1.633050374368334E-2</v>
      </c>
      <c r="AB46" s="136">
        <v>0.13358106130137679</v>
      </c>
      <c r="AC46" s="136">
        <v>1.3041521486900241E-2</v>
      </c>
      <c r="AD46" s="136">
        <v>5.5780752467119599E-3</v>
      </c>
      <c r="AE46" s="137"/>
      <c r="AF46" s="138">
        <v>20.026485574692781</v>
      </c>
      <c r="AG46" s="138">
        <v>32.700712600000003</v>
      </c>
      <c r="AH46" s="138">
        <v>1549.5948643600004</v>
      </c>
      <c r="AI46" s="138">
        <v>6168.4189585849954</v>
      </c>
      <c r="AJ46" s="138">
        <v>13.291363199999999</v>
      </c>
      <c r="AK46" s="138" t="s">
        <v>385</v>
      </c>
      <c r="AL46" s="147" t="s">
        <v>49</v>
      </c>
    </row>
    <row r="47" spans="1:38" s="2" customFormat="1" ht="26.25" customHeight="1" thickBot="1" x14ac:dyDescent="0.25">
      <c r="A47" s="63" t="s">
        <v>70</v>
      </c>
      <c r="B47" s="63" t="s">
        <v>117</v>
      </c>
      <c r="C47" s="64" t="s">
        <v>118</v>
      </c>
      <c r="D47" s="65"/>
      <c r="E47" s="136">
        <v>7.2371784326802011E-2</v>
      </c>
      <c r="F47" s="136">
        <v>4.1045411521533113E-4</v>
      </c>
      <c r="G47" s="136">
        <v>4.2220506051161609E-3</v>
      </c>
      <c r="H47" s="136">
        <v>1.8357603756492823E-7</v>
      </c>
      <c r="I47" s="136">
        <v>4.193161415151158E-4</v>
      </c>
      <c r="J47" s="136">
        <v>4.193161415151158E-4</v>
      </c>
      <c r="K47" s="136">
        <v>4.193161415151158E-4</v>
      </c>
      <c r="L47" s="136">
        <v>2.0139618204776636E-4</v>
      </c>
      <c r="M47" s="136">
        <v>3.1511321640948289E-2</v>
      </c>
      <c r="N47" s="136">
        <v>1.4714541385971278E-10</v>
      </c>
      <c r="O47" s="136" t="s">
        <v>395</v>
      </c>
      <c r="P47" s="136" t="s">
        <v>395</v>
      </c>
      <c r="Q47" s="136" t="s">
        <v>395</v>
      </c>
      <c r="R47" s="136" t="s">
        <v>395</v>
      </c>
      <c r="S47" s="136" t="s">
        <v>395</v>
      </c>
      <c r="T47" s="136" t="s">
        <v>395</v>
      </c>
      <c r="U47" s="136" t="s">
        <v>395</v>
      </c>
      <c r="V47" s="136" t="s">
        <v>395</v>
      </c>
      <c r="W47" s="136" t="s">
        <v>395</v>
      </c>
      <c r="X47" s="136" t="s">
        <v>395</v>
      </c>
      <c r="Y47" s="136" t="s">
        <v>395</v>
      </c>
      <c r="Z47" s="136" t="s">
        <v>395</v>
      </c>
      <c r="AA47" s="136" t="s">
        <v>395</v>
      </c>
      <c r="AB47" s="136" t="s">
        <v>395</v>
      </c>
      <c r="AC47" s="136" t="s">
        <v>395</v>
      </c>
      <c r="AD47" s="136" t="s">
        <v>395</v>
      </c>
      <c r="AE47" s="137"/>
      <c r="AF47" s="138">
        <v>136.97379432663874</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5.5020000000000007</v>
      </c>
      <c r="G48" s="136" t="s">
        <v>385</v>
      </c>
      <c r="H48" s="136" t="s">
        <v>385</v>
      </c>
      <c r="I48" s="136">
        <v>7.3360000000000009E-2</v>
      </c>
      <c r="J48" s="136">
        <v>0.51352000000000009</v>
      </c>
      <c r="K48" s="136">
        <v>1.08206</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1.8340000000000001</v>
      </c>
      <c r="AL48" s="147" t="s">
        <v>400</v>
      </c>
    </row>
    <row r="49" spans="1:38" s="2" customFormat="1" ht="26.25" customHeight="1" thickBot="1" x14ac:dyDescent="0.25">
      <c r="A49" s="63" t="s">
        <v>119</v>
      </c>
      <c r="B49" s="63" t="s">
        <v>122</v>
      </c>
      <c r="C49" s="64" t="s">
        <v>123</v>
      </c>
      <c r="D49" s="65"/>
      <c r="E49" s="136">
        <v>1.341006097689E-3</v>
      </c>
      <c r="F49" s="136">
        <v>1.1473052169117001E-2</v>
      </c>
      <c r="G49" s="136">
        <v>1.1920054201679999E-3</v>
      </c>
      <c r="H49" s="136">
        <v>5.5130250682769999E-3</v>
      </c>
      <c r="I49" s="136">
        <v>9.0890413287809987E-2</v>
      </c>
      <c r="J49" s="136">
        <v>0.21754098918065998</v>
      </c>
      <c r="K49" s="136">
        <v>0.51703235099787004</v>
      </c>
      <c r="L49" s="136">
        <v>4.4536302511026894E-2</v>
      </c>
      <c r="M49" s="136">
        <v>0.68540311659659992</v>
      </c>
      <c r="N49" s="136">
        <v>0.56620257457979994</v>
      </c>
      <c r="O49" s="136">
        <v>1.043004742647E-2</v>
      </c>
      <c r="P49" s="136">
        <v>1.7880081302519998E-2</v>
      </c>
      <c r="Q49" s="136">
        <v>1.9370088077729997E-2</v>
      </c>
      <c r="R49" s="136">
        <v>0.25330115178570001</v>
      </c>
      <c r="S49" s="136">
        <v>7.1520325210079991E-2</v>
      </c>
      <c r="T49" s="136">
        <v>0.17880081302519998</v>
      </c>
      <c r="U49" s="136">
        <v>2.384010840336E-2</v>
      </c>
      <c r="V49" s="136">
        <v>0.3278014905462</v>
      </c>
      <c r="W49" s="136">
        <v>4.4700203256299993</v>
      </c>
      <c r="X49" s="136">
        <v>0.2384010840336</v>
      </c>
      <c r="Y49" s="136">
        <v>0.29800135504199998</v>
      </c>
      <c r="Z49" s="136">
        <v>0.14900067752099999</v>
      </c>
      <c r="AA49" s="136">
        <v>0.1043004742647</v>
      </c>
      <c r="AB49" s="136">
        <v>0.78970359086130004</v>
      </c>
      <c r="AC49" s="136" t="s">
        <v>395</v>
      </c>
      <c r="AD49" s="136" t="s">
        <v>395</v>
      </c>
      <c r="AE49" s="137"/>
      <c r="AF49" s="138" t="s">
        <v>385</v>
      </c>
      <c r="AG49" s="138" t="s">
        <v>385</v>
      </c>
      <c r="AH49" s="138" t="s">
        <v>385</v>
      </c>
      <c r="AI49" s="138" t="s">
        <v>385</v>
      </c>
      <c r="AJ49" s="138" t="s">
        <v>385</v>
      </c>
      <c r="AK49" s="138">
        <v>1.4900067752099999</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0.54342910800000011</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9.5880270000000003</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2.8340700000000003E-2</v>
      </c>
      <c r="O52" s="136">
        <v>2.8340700000000003E-2</v>
      </c>
      <c r="P52" s="136">
        <v>2.8340700000000003E-2</v>
      </c>
      <c r="Q52" s="136">
        <v>2.8340700000000003E-2</v>
      </c>
      <c r="R52" s="136">
        <v>2.8340700000000003E-2</v>
      </c>
      <c r="S52" s="136">
        <v>2.8340700000000003E-2</v>
      </c>
      <c r="T52" s="136">
        <v>2.8340700000000003E-2</v>
      </c>
      <c r="U52" s="136">
        <v>2.8340700000000003E-2</v>
      </c>
      <c r="V52" s="136">
        <v>2.8340700000000003E-2</v>
      </c>
      <c r="W52" s="136">
        <v>3.1674899999999999E-2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5.5570000000000004</v>
      </c>
      <c r="AL52" s="147" t="s">
        <v>404</v>
      </c>
    </row>
    <row r="53" spans="1:38" s="2" customFormat="1" ht="26.25" customHeight="1" thickBot="1" x14ac:dyDescent="0.25">
      <c r="A53" s="63" t="s">
        <v>119</v>
      </c>
      <c r="B53" s="67" t="s">
        <v>129</v>
      </c>
      <c r="C53" s="69" t="s">
        <v>130</v>
      </c>
      <c r="D53" s="66"/>
      <c r="E53" s="136" t="s">
        <v>385</v>
      </c>
      <c r="F53" s="136">
        <v>4.9337230800062244</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2.4668615400031122</v>
      </c>
      <c r="AL53" s="147" t="s">
        <v>405</v>
      </c>
    </row>
    <row r="54" spans="1:38" s="2" customFormat="1" ht="37.5" customHeight="1" thickBot="1" x14ac:dyDescent="0.25">
      <c r="A54" s="63" t="s">
        <v>119</v>
      </c>
      <c r="B54" s="67" t="s">
        <v>131</v>
      </c>
      <c r="C54" s="69" t="s">
        <v>132</v>
      </c>
      <c r="D54" s="66"/>
      <c r="E54" s="136" t="s">
        <v>385</v>
      </c>
      <c r="F54" s="136">
        <v>0.61838320968247995</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73522.691823000001</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2.0726154E-2</v>
      </c>
      <c r="J57" s="136">
        <v>4.8361022000000004E-2</v>
      </c>
      <c r="K57" s="136">
        <v>0.115145261</v>
      </c>
      <c r="L57" s="136">
        <v>6.2178462000000002E-4</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2698.8152869999999</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6.1174299999999999E-4</v>
      </c>
      <c r="J58" s="136">
        <v>7.3409469999999996E-3</v>
      </c>
      <c r="K58" s="136">
        <v>6.1174574000000002E-2</v>
      </c>
      <c r="L58" s="136">
        <v>2.8140177999999998E-6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640.06297007119315</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2.159958E-2</v>
      </c>
      <c r="J59" s="136">
        <v>2.2549012E-2</v>
      </c>
      <c r="K59" s="136">
        <v>2.3735797999999999E-2</v>
      </c>
      <c r="L59" s="136">
        <v>1.3391739600000001E-5</v>
      </c>
      <c r="M59" s="136" t="s">
        <v>394</v>
      </c>
      <c r="N59" s="136">
        <v>0.46509040000000001</v>
      </c>
      <c r="O59" s="136">
        <v>1.9245120000000001E-2</v>
      </c>
      <c r="P59" s="136">
        <v>1.0810361969999999E-3</v>
      </c>
      <c r="Q59" s="136">
        <v>4.6509040000000001E-2</v>
      </c>
      <c r="R59" s="136">
        <v>5.9339120000000002E-2</v>
      </c>
      <c r="S59" s="136">
        <v>2.5224177929999998E-3</v>
      </c>
      <c r="T59" s="136">
        <v>3.8490240000000002E-2</v>
      </c>
      <c r="U59" s="136">
        <v>0.24056400000000003</v>
      </c>
      <c r="V59" s="136">
        <v>0.13332779762999999</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360.34539899999999</v>
      </c>
      <c r="AL59" s="147" t="s">
        <v>410</v>
      </c>
    </row>
    <row r="60" spans="1:38" s="2" customFormat="1" ht="26.25" customHeight="1" thickBot="1" x14ac:dyDescent="0.25">
      <c r="A60" s="63" t="s">
        <v>53</v>
      </c>
      <c r="B60" s="71" t="s">
        <v>142</v>
      </c>
      <c r="C60" s="64" t="s">
        <v>143</v>
      </c>
      <c r="D60" s="110"/>
      <c r="E60" s="136">
        <v>3.6692694999999997E-2</v>
      </c>
      <c r="F60" s="136">
        <v>1.0488469999999999E-3</v>
      </c>
      <c r="G60" s="136">
        <v>7.8902160000000002E-3</v>
      </c>
      <c r="H60" s="136" t="s">
        <v>385</v>
      </c>
      <c r="I60" s="136">
        <v>2.3859820000000009E-3</v>
      </c>
      <c r="J60" s="136">
        <v>2.6155983000000018E-2</v>
      </c>
      <c r="K60" s="136">
        <v>0.215854567</v>
      </c>
      <c r="L60" s="136" t="s">
        <v>385</v>
      </c>
      <c r="M60" s="136">
        <v>4.2266471999999999E-2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97.267393340999988</v>
      </c>
      <c r="AG60" s="138">
        <v>61.227380000000004</v>
      </c>
      <c r="AH60" s="138">
        <v>165.33953028000002</v>
      </c>
      <c r="AI60" s="138">
        <v>5.2134750000000001E-2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0.1189306468929839</v>
      </c>
      <c r="J61" s="136">
        <v>1.1893064689298389</v>
      </c>
      <c r="K61" s="136">
        <v>3.974710410818497</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3.5435599999999998</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0.25793934800000001</v>
      </c>
      <c r="F63" s="136">
        <v>0.12540881755002098</v>
      </c>
      <c r="G63" s="136">
        <v>0.42707853200000001</v>
      </c>
      <c r="H63" s="136">
        <v>2.3386837000000001E-2</v>
      </c>
      <c r="I63" s="136">
        <v>1.5846498000000001E-2</v>
      </c>
      <c r="J63" s="136">
        <v>2.2293916E-2</v>
      </c>
      <c r="K63" s="136">
        <v>6.9327327999999994E-2</v>
      </c>
      <c r="L63" s="136" t="s">
        <v>395</v>
      </c>
      <c r="M63" s="136">
        <v>0.55351948300000009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7.1454930299999999</v>
      </c>
      <c r="AG63" s="138">
        <v>510.81677972979998</v>
      </c>
      <c r="AH63" s="138">
        <v>763.50170520000017</v>
      </c>
      <c r="AI63" s="138" t="s">
        <v>392</v>
      </c>
      <c r="AJ63" s="138" t="s">
        <v>385</v>
      </c>
      <c r="AK63" s="138" t="s">
        <v>385</v>
      </c>
      <c r="AL63" s="147" t="s">
        <v>402</v>
      </c>
    </row>
    <row r="64" spans="1:38" s="2" customFormat="1" ht="26.25" customHeight="1" thickBot="1" x14ac:dyDescent="0.25">
      <c r="A64" s="63" t="s">
        <v>53</v>
      </c>
      <c r="B64" s="71" t="s">
        <v>150</v>
      </c>
      <c r="C64" s="64" t="s">
        <v>151</v>
      </c>
      <c r="D64" s="65"/>
      <c r="E64" s="136">
        <v>0.22532978499999998</v>
      </c>
      <c r="F64" s="136">
        <v>2.945993E-3</v>
      </c>
      <c r="G64" s="136">
        <v>1.2290719999999999E-3</v>
      </c>
      <c r="H64" s="136">
        <v>4.5888400000000003E-3</v>
      </c>
      <c r="I64" s="136">
        <v>3.6872139999999999E-3</v>
      </c>
      <c r="J64" s="136">
        <v>6.1453570000000006E-3</v>
      </c>
      <c r="K64" s="136">
        <v>1.0242263E-2</v>
      </c>
      <c r="L64" s="136" t="s">
        <v>385</v>
      </c>
      <c r="M64" s="136">
        <v>7.553668899999999E-2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4706.050297068</v>
      </c>
      <c r="AI64" s="138" t="s">
        <v>392</v>
      </c>
      <c r="AJ64" s="138" t="s">
        <v>392</v>
      </c>
      <c r="AK64" s="138">
        <v>458.88400000000001</v>
      </c>
      <c r="AL64" s="147" t="s">
        <v>414</v>
      </c>
    </row>
    <row r="65" spans="1:38" s="2" customFormat="1" ht="26.25" customHeight="1" thickBot="1" x14ac:dyDescent="0.25">
      <c r="A65" s="63" t="s">
        <v>53</v>
      </c>
      <c r="B65" s="67" t="s">
        <v>152</v>
      </c>
      <c r="C65" s="64" t="s">
        <v>153</v>
      </c>
      <c r="D65" s="65"/>
      <c r="E65" s="136">
        <v>0.34069687499999995</v>
      </c>
      <c r="F65" s="136" t="s">
        <v>385</v>
      </c>
      <c r="G65" s="136" t="s">
        <v>385</v>
      </c>
      <c r="H65" s="136">
        <v>4.126144E-3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5.7352814999999998E-3</v>
      </c>
      <c r="AG65" s="138" t="s">
        <v>392</v>
      </c>
      <c r="AH65" s="138" t="s">
        <v>392</v>
      </c>
      <c r="AI65" s="138" t="s">
        <v>392</v>
      </c>
      <c r="AJ65" s="138" t="s">
        <v>392</v>
      </c>
      <c r="AK65" s="138">
        <v>646.23099999999999</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5.8032699E-2</v>
      </c>
      <c r="F67" s="136">
        <v>3.1696000000000003E-5</v>
      </c>
      <c r="G67" s="136">
        <v>8.2580940000000005E-3</v>
      </c>
      <c r="H67" s="136" t="s">
        <v>385</v>
      </c>
      <c r="I67" s="136">
        <v>4.8177153E-2</v>
      </c>
      <c r="J67" s="136">
        <v>8.0295252999999997E-2</v>
      </c>
      <c r="K67" s="136">
        <v>0.133825421</v>
      </c>
      <c r="L67" s="136" t="s">
        <v>395</v>
      </c>
      <c r="M67" s="136">
        <v>0.21388648900000001</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262.447724515</v>
      </c>
      <c r="AI67" s="138" t="s">
        <v>392</v>
      </c>
      <c r="AJ67" s="138" t="s">
        <v>392</v>
      </c>
      <c r="AK67" s="138">
        <v>71.638072000000008</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0.54848314000000009</v>
      </c>
      <c r="F70" s="136">
        <v>0.55735862118599999</v>
      </c>
      <c r="G70" s="136">
        <v>1.4021457689999999</v>
      </c>
      <c r="H70" s="136">
        <v>0.136983668</v>
      </c>
      <c r="I70" s="136">
        <v>7.0459069000000013E-2</v>
      </c>
      <c r="J70" s="136">
        <v>0.11616909300000001</v>
      </c>
      <c r="K70" s="136">
        <v>0.18895472499999999</v>
      </c>
      <c r="L70" s="136">
        <v>1.2682632420000001E-3</v>
      </c>
      <c r="M70" s="136">
        <v>0.91564796800000003</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6547.1569728194991</v>
      </c>
      <c r="AG70" s="138" t="s">
        <v>392</v>
      </c>
      <c r="AH70" s="138">
        <v>2961.0197069920005</v>
      </c>
      <c r="AI70" s="138" t="s">
        <v>392</v>
      </c>
      <c r="AJ70" s="138">
        <v>21.185889838181819</v>
      </c>
      <c r="AK70" s="138" t="s">
        <v>385</v>
      </c>
      <c r="AL70" s="147" t="s">
        <v>402</v>
      </c>
    </row>
    <row r="71" spans="1:38" s="2" customFormat="1" ht="26.25" customHeight="1" thickBot="1" x14ac:dyDescent="0.25">
      <c r="A71" s="63" t="s">
        <v>53</v>
      </c>
      <c r="B71" s="63" t="s">
        <v>163</v>
      </c>
      <c r="C71" s="64" t="s">
        <v>164</v>
      </c>
      <c r="D71" s="70"/>
      <c r="E71" s="136">
        <v>2.3243800000000001E-4</v>
      </c>
      <c r="F71" s="136">
        <v>1.53734960027</v>
      </c>
      <c r="G71" s="136">
        <v>2.131E-6</v>
      </c>
      <c r="H71" s="136" t="s">
        <v>392</v>
      </c>
      <c r="I71" s="136">
        <v>3.1990999999999999E-5</v>
      </c>
      <c r="J71" s="136">
        <v>4.0091E-5</v>
      </c>
      <c r="K71" s="136">
        <v>4.0496999999999995E-5</v>
      </c>
      <c r="L71" s="136" t="s">
        <v>395</v>
      </c>
      <c r="M71" s="136">
        <v>2.0171700000000002E-4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4.9222807199999998</v>
      </c>
      <c r="AI71" s="138" t="s">
        <v>392</v>
      </c>
      <c r="AJ71" s="138" t="s">
        <v>392</v>
      </c>
      <c r="AK71" s="138" t="s">
        <v>385</v>
      </c>
      <c r="AL71" s="147" t="s">
        <v>402</v>
      </c>
    </row>
    <row r="72" spans="1:38" s="2" customFormat="1" ht="26.25" customHeight="1" thickBot="1" x14ac:dyDescent="0.25">
      <c r="A72" s="63" t="s">
        <v>53</v>
      </c>
      <c r="B72" s="63" t="s">
        <v>165</v>
      </c>
      <c r="C72" s="64" t="s">
        <v>166</v>
      </c>
      <c r="D72" s="65"/>
      <c r="E72" s="136">
        <v>3.2859170340000001</v>
      </c>
      <c r="F72" s="136">
        <v>0.51434918299999999</v>
      </c>
      <c r="G72" s="136">
        <v>6.2832194440000002</v>
      </c>
      <c r="H72" s="136">
        <v>2.497E-6</v>
      </c>
      <c r="I72" s="136">
        <v>0.21557463999999998</v>
      </c>
      <c r="J72" s="136">
        <v>0.38568758000000003</v>
      </c>
      <c r="K72" s="136">
        <v>2.247019324</v>
      </c>
      <c r="L72" s="136">
        <v>7.7606870399999988E-4</v>
      </c>
      <c r="M72" s="136">
        <v>100.83909548400001</v>
      </c>
      <c r="N72" s="136">
        <v>4.6376529962212896</v>
      </c>
      <c r="O72" s="136">
        <v>8.2068748468998171E-2</v>
      </c>
      <c r="P72" s="136">
        <v>4.0403122769112794E-2</v>
      </c>
      <c r="Q72" s="136">
        <v>0.45007227758782897</v>
      </c>
      <c r="R72" s="136">
        <v>0.41136681171256784</v>
      </c>
      <c r="S72" s="136">
        <v>0.27544692843999996</v>
      </c>
      <c r="T72" s="136">
        <v>0.17748003029917636</v>
      </c>
      <c r="U72" s="136">
        <v>8.9093885999999997E-2</v>
      </c>
      <c r="V72" s="136">
        <v>7.4266507325864701</v>
      </c>
      <c r="W72" s="136">
        <v>34.312570678</v>
      </c>
      <c r="X72" s="136" t="s">
        <v>395</v>
      </c>
      <c r="Y72" s="136" t="s">
        <v>395</v>
      </c>
      <c r="Z72" s="136" t="s">
        <v>395</v>
      </c>
      <c r="AA72" s="136" t="s">
        <v>395</v>
      </c>
      <c r="AB72" s="136">
        <v>12.03673946256</v>
      </c>
      <c r="AC72" s="136">
        <v>0.11243249999999999</v>
      </c>
      <c r="AD72" s="136">
        <v>23.281564179999997</v>
      </c>
      <c r="AE72" s="137"/>
      <c r="AF72" s="138" t="s">
        <v>392</v>
      </c>
      <c r="AG72" s="138">
        <v>79936.184006310403</v>
      </c>
      <c r="AH72" s="138">
        <v>4135.5026695800007</v>
      </c>
      <c r="AI72" s="138" t="s">
        <v>392</v>
      </c>
      <c r="AJ72" s="138" t="s">
        <v>392</v>
      </c>
      <c r="AK72" s="138">
        <v>5069.7656719999995</v>
      </c>
      <c r="AL72" s="147" t="s">
        <v>420</v>
      </c>
    </row>
    <row r="73" spans="1:38" s="2" customFormat="1" ht="26.25" customHeight="1" thickBot="1" x14ac:dyDescent="0.25">
      <c r="A73" s="63" t="s">
        <v>53</v>
      </c>
      <c r="B73" s="63" t="s">
        <v>167</v>
      </c>
      <c r="C73" s="64" t="s">
        <v>168</v>
      </c>
      <c r="D73" s="65"/>
      <c r="E73" s="136">
        <v>8.1412450000000001E-3</v>
      </c>
      <c r="F73" s="136">
        <v>1.9535705E-2</v>
      </c>
      <c r="G73" s="136">
        <v>1.2391278E-2</v>
      </c>
      <c r="H73" s="136">
        <v>5.4140000000000002E-6</v>
      </c>
      <c r="I73" s="136">
        <v>1.1333512999999996E-2</v>
      </c>
      <c r="J73" s="136">
        <v>1.4366423999999996E-2</v>
      </c>
      <c r="K73" s="136">
        <v>1.5962687E-2</v>
      </c>
      <c r="L73" s="136">
        <v>1.1333512999999998E-3</v>
      </c>
      <c r="M73" s="136">
        <v>0.102477104</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175.87991999999997</v>
      </c>
      <c r="AH73" s="138">
        <v>16.974507240000001</v>
      </c>
      <c r="AI73" s="138" t="s">
        <v>392</v>
      </c>
      <c r="AJ73" s="138" t="s">
        <v>392</v>
      </c>
      <c r="AK73" s="138">
        <v>129.47796</v>
      </c>
      <c r="AL73" s="147" t="s">
        <v>421</v>
      </c>
    </row>
    <row r="74" spans="1:38" s="2" customFormat="1" ht="26.25" customHeight="1" thickBot="1" x14ac:dyDescent="0.25">
      <c r="A74" s="63" t="s">
        <v>53</v>
      </c>
      <c r="B74" s="63" t="s">
        <v>169</v>
      </c>
      <c r="C74" s="64" t="s">
        <v>170</v>
      </c>
      <c r="D74" s="65"/>
      <c r="E74" s="136">
        <v>0.55101800000000001</v>
      </c>
      <c r="F74" s="136">
        <v>4.8655168000000006E-2</v>
      </c>
      <c r="G74" s="136">
        <v>2.441114029</v>
      </c>
      <c r="H74" s="136" t="s">
        <v>395</v>
      </c>
      <c r="I74" s="136">
        <v>0.105023481</v>
      </c>
      <c r="J74" s="136">
        <v>0.117831225</v>
      </c>
      <c r="K74" s="136">
        <v>0.128077412</v>
      </c>
      <c r="L74" s="136">
        <v>2.4155400630000001E-3</v>
      </c>
      <c r="M74" s="136">
        <v>16.552075571</v>
      </c>
      <c r="N74" s="136" t="s">
        <v>395</v>
      </c>
      <c r="O74" s="136" t="s">
        <v>395</v>
      </c>
      <c r="P74" s="136" t="s">
        <v>395</v>
      </c>
      <c r="Q74" s="136" t="s">
        <v>395</v>
      </c>
      <c r="R74" s="136" t="s">
        <v>395</v>
      </c>
      <c r="S74" s="136" t="s">
        <v>395</v>
      </c>
      <c r="T74" s="136" t="s">
        <v>395</v>
      </c>
      <c r="U74" s="136" t="s">
        <v>395</v>
      </c>
      <c r="V74" s="136" t="s">
        <v>395</v>
      </c>
      <c r="W74" s="136" t="s">
        <v>395</v>
      </c>
      <c r="X74" s="136">
        <v>1.2144466600000001E-2</v>
      </c>
      <c r="Y74" s="136">
        <v>3.4698476000000001E-3</v>
      </c>
      <c r="Z74" s="136">
        <v>3.4698476000000001E-3</v>
      </c>
      <c r="AA74" s="136">
        <v>1.7349238E-3</v>
      </c>
      <c r="AB74" s="136">
        <v>2.0819085600000002E-2</v>
      </c>
      <c r="AC74" s="136" t="s">
        <v>395</v>
      </c>
      <c r="AD74" s="136" t="s">
        <v>385</v>
      </c>
      <c r="AE74" s="137"/>
      <c r="AF74" s="138">
        <v>3.4849999999999999E-2</v>
      </c>
      <c r="AG74" s="138" t="s">
        <v>392</v>
      </c>
      <c r="AH74" s="138">
        <v>5171.7244645439987</v>
      </c>
      <c r="AI74" s="138" t="s">
        <v>392</v>
      </c>
      <c r="AJ74" s="138">
        <v>16.153870000000001</v>
      </c>
      <c r="AK74" s="138">
        <v>173.49238</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v>8.4995650000000006E-3</v>
      </c>
      <c r="F76" s="136">
        <v>7.72736E-4</v>
      </c>
      <c r="G76" s="136">
        <v>3.1433471999999997E-2</v>
      </c>
      <c r="H76" s="136" t="s">
        <v>395</v>
      </c>
      <c r="I76" s="136">
        <v>8.9944000000000005E-5</v>
      </c>
      <c r="J76" s="136">
        <v>3.59775E-4</v>
      </c>
      <c r="K76" s="136">
        <v>8.9943799999999991E-4</v>
      </c>
      <c r="L76" s="136" t="s">
        <v>395</v>
      </c>
      <c r="M76" s="136">
        <v>1.6539390000000001E-3</v>
      </c>
      <c r="N76" s="136">
        <v>3.3421124000000002E-4</v>
      </c>
      <c r="O76" s="136">
        <v>1.5191420000000001E-5</v>
      </c>
      <c r="P76" s="136">
        <v>3.0382840000000003E-5</v>
      </c>
      <c r="Q76" s="136">
        <v>9.1148519999999998E-5</v>
      </c>
      <c r="R76" s="136" t="s">
        <v>395</v>
      </c>
      <c r="S76" s="136" t="s">
        <v>395</v>
      </c>
      <c r="T76" s="136" t="s">
        <v>395</v>
      </c>
      <c r="U76" s="136" t="s">
        <v>395</v>
      </c>
      <c r="V76" s="136">
        <v>1.5191420000000001E-5</v>
      </c>
      <c r="W76" s="136">
        <v>9.7225088000000009E-4</v>
      </c>
      <c r="X76" s="136" t="s">
        <v>395</v>
      </c>
      <c r="Y76" s="136" t="s">
        <v>395</v>
      </c>
      <c r="Z76" s="136" t="s">
        <v>395</v>
      </c>
      <c r="AA76" s="136" t="s">
        <v>395</v>
      </c>
      <c r="AB76" s="136" t="s">
        <v>395</v>
      </c>
      <c r="AC76" s="136" t="s">
        <v>395</v>
      </c>
      <c r="AD76" s="136">
        <v>7.8995384000000001E-7</v>
      </c>
      <c r="AE76" s="137"/>
      <c r="AF76" s="138" t="s">
        <v>392</v>
      </c>
      <c r="AG76" s="138" t="s">
        <v>392</v>
      </c>
      <c r="AH76" s="138">
        <v>27.605098080000001</v>
      </c>
      <c r="AI76" s="138" t="s">
        <v>392</v>
      </c>
      <c r="AJ76" s="138" t="s">
        <v>392</v>
      </c>
      <c r="AK76" s="138">
        <v>0.3038284</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2.1232299999999999E-2</v>
      </c>
      <c r="F78" s="136">
        <v>1.3746810999999999E-2</v>
      </c>
      <c r="G78" s="136">
        <v>7.6686033000000001E-2</v>
      </c>
      <c r="H78" s="136" t="s">
        <v>395</v>
      </c>
      <c r="I78" s="136">
        <v>6.6669620000000002E-3</v>
      </c>
      <c r="J78" s="136">
        <v>8.4510780000000008E-3</v>
      </c>
      <c r="K78" s="136">
        <v>9.3900860000000006E-3</v>
      </c>
      <c r="L78" s="136">
        <v>6.6669620000000001E-6</v>
      </c>
      <c r="M78" s="136">
        <v>1.2506508060000001</v>
      </c>
      <c r="N78" s="136">
        <v>1.7881197599998029E-4</v>
      </c>
      <c r="O78" s="136">
        <v>5.5086268453091204E-3</v>
      </c>
      <c r="P78" s="136">
        <v>1.7136147700000002E-3</v>
      </c>
      <c r="Q78" s="136">
        <v>7.2359650470205216E-3</v>
      </c>
      <c r="R78" s="136">
        <v>1.1920798399999999</v>
      </c>
      <c r="S78" s="136">
        <v>2.0861397199999998</v>
      </c>
      <c r="T78" s="136">
        <v>9.6856486999989324E-7</v>
      </c>
      <c r="U78" s="136" t="s">
        <v>395</v>
      </c>
      <c r="V78" s="136" t="s">
        <v>395</v>
      </c>
      <c r="W78" s="136">
        <v>3.35272455</v>
      </c>
      <c r="X78" s="136" t="s">
        <v>395</v>
      </c>
      <c r="Y78" s="136" t="s">
        <v>395</v>
      </c>
      <c r="Z78" s="136" t="s">
        <v>395</v>
      </c>
      <c r="AA78" s="136" t="s">
        <v>395</v>
      </c>
      <c r="AB78" s="136" t="s">
        <v>395</v>
      </c>
      <c r="AC78" s="136" t="s">
        <v>395</v>
      </c>
      <c r="AD78" s="136">
        <v>2.7566846300000001E-4</v>
      </c>
      <c r="AE78" s="137"/>
      <c r="AF78" s="138" t="s">
        <v>392</v>
      </c>
      <c r="AG78" s="138">
        <v>3.6186600000000002</v>
      </c>
      <c r="AH78" s="138">
        <v>226.89245556000003</v>
      </c>
      <c r="AI78" s="138" t="s">
        <v>392</v>
      </c>
      <c r="AJ78" s="138" t="s">
        <v>392</v>
      </c>
      <c r="AK78" s="138">
        <v>74.504989999999992</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1.3616034359999998</v>
      </c>
      <c r="F80" s="136">
        <v>0.26280384323210004</v>
      </c>
      <c r="G80" s="136">
        <v>0.98209362700000036</v>
      </c>
      <c r="H80" s="136">
        <v>3.0037110000000001E-3</v>
      </c>
      <c r="I80" s="136">
        <v>7.3295239000000026E-2</v>
      </c>
      <c r="J80" s="136">
        <v>9.1963257000000048E-2</v>
      </c>
      <c r="K80" s="136">
        <v>0.12166367799999998</v>
      </c>
      <c r="L80" s="136" t="s">
        <v>395</v>
      </c>
      <c r="M80" s="136">
        <v>2.9278453039999985</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0.106614555089</v>
      </c>
      <c r="AG80" s="138" t="s">
        <v>392</v>
      </c>
      <c r="AH80" s="138">
        <v>4.594537572228</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6.49635951407096</v>
      </c>
      <c r="G82" s="136" t="s">
        <v>385</v>
      </c>
      <c r="H82" s="136" t="s">
        <v>385</v>
      </c>
      <c r="I82" s="136" t="s">
        <v>395</v>
      </c>
      <c r="J82" s="136" t="s">
        <v>385</v>
      </c>
      <c r="K82" s="136" t="s">
        <v>385</v>
      </c>
      <c r="L82" s="136" t="s">
        <v>385</v>
      </c>
      <c r="M82" s="136" t="s">
        <v>385</v>
      </c>
      <c r="N82" s="136" t="s">
        <v>385</v>
      </c>
      <c r="O82" s="136" t="s">
        <v>385</v>
      </c>
      <c r="P82" s="136">
        <v>3.0451422399999997E-2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5437754</v>
      </c>
      <c r="AL82" s="147" t="s">
        <v>431</v>
      </c>
    </row>
    <row r="83" spans="1:38" s="2" customFormat="1" ht="26.25" customHeight="1" thickBot="1" x14ac:dyDescent="0.25">
      <c r="A83" s="63" t="s">
        <v>53</v>
      </c>
      <c r="B83" s="74" t="s">
        <v>188</v>
      </c>
      <c r="C83" s="75" t="s">
        <v>189</v>
      </c>
      <c r="D83" s="65"/>
      <c r="E83" s="136" t="s">
        <v>395</v>
      </c>
      <c r="F83" s="136">
        <v>1.8736934000000004E-2</v>
      </c>
      <c r="G83" s="136" t="s">
        <v>395</v>
      </c>
      <c r="H83" s="136" t="s">
        <v>385</v>
      </c>
      <c r="I83" s="136">
        <v>5.3639999999999995E-5</v>
      </c>
      <c r="J83" s="136">
        <v>6.4369199999999996E-4</v>
      </c>
      <c r="K83" s="136">
        <v>5.3641339999999996E-3</v>
      </c>
      <c r="L83" s="136">
        <v>3.0574799999999998E-6</v>
      </c>
      <c r="M83" s="136" t="s">
        <v>395</v>
      </c>
      <c r="N83" s="136" t="s">
        <v>385</v>
      </c>
      <c r="O83" s="136" t="s">
        <v>385</v>
      </c>
      <c r="P83" s="136" t="s">
        <v>385</v>
      </c>
      <c r="Q83" s="136" t="s">
        <v>385</v>
      </c>
      <c r="R83" s="136" t="s">
        <v>385</v>
      </c>
      <c r="S83" s="136" t="s">
        <v>385</v>
      </c>
      <c r="T83" s="136" t="s">
        <v>385</v>
      </c>
      <c r="U83" s="136" t="s">
        <v>385</v>
      </c>
      <c r="V83" s="136" t="s">
        <v>385</v>
      </c>
      <c r="W83" s="136">
        <v>7.6995099999999988E-3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109993</v>
      </c>
      <c r="AL83" s="147" t="s">
        <v>432</v>
      </c>
    </row>
    <row r="84" spans="1:38" s="2" customFormat="1" ht="26.25" customHeight="1" thickBot="1" x14ac:dyDescent="0.25">
      <c r="A84" s="63" t="s">
        <v>53</v>
      </c>
      <c r="B84" s="74" t="s">
        <v>190</v>
      </c>
      <c r="C84" s="75" t="s">
        <v>191</v>
      </c>
      <c r="D84" s="65"/>
      <c r="E84" s="136" t="s">
        <v>395</v>
      </c>
      <c r="F84" s="136">
        <v>1.2900940000000001E-3</v>
      </c>
      <c r="G84" s="136" t="s">
        <v>385</v>
      </c>
      <c r="H84" s="136" t="s">
        <v>385</v>
      </c>
      <c r="I84" s="136">
        <v>4.41197E-4</v>
      </c>
      <c r="J84" s="136">
        <v>5.5289200000000003E-4</v>
      </c>
      <c r="K84" s="136">
        <v>5.5847700000000004E-4</v>
      </c>
      <c r="L84" s="136">
        <v>5.7355609999999998E-6</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50.564</v>
      </c>
      <c r="AL84" s="147" t="s">
        <v>433</v>
      </c>
    </row>
    <row r="85" spans="1:38" s="2" customFormat="1" ht="26.25" customHeight="1" thickBot="1" x14ac:dyDescent="0.25">
      <c r="A85" s="63" t="s">
        <v>185</v>
      </c>
      <c r="B85" s="69" t="s">
        <v>192</v>
      </c>
      <c r="C85" s="75" t="s">
        <v>373</v>
      </c>
      <c r="D85" s="65"/>
      <c r="E85" s="136" t="s">
        <v>385</v>
      </c>
      <c r="F85" s="136">
        <v>11.126054199126211</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117.42319099999999</v>
      </c>
      <c r="AL85" s="147" t="s">
        <v>434</v>
      </c>
    </row>
    <row r="86" spans="1:38" s="2" customFormat="1" ht="26.25" customHeight="1" thickBot="1" x14ac:dyDescent="0.25">
      <c r="A86" s="63" t="s">
        <v>185</v>
      </c>
      <c r="B86" s="69" t="s">
        <v>193</v>
      </c>
      <c r="C86" s="73" t="s">
        <v>194</v>
      </c>
      <c r="D86" s="65"/>
      <c r="E86" s="136" t="s">
        <v>385</v>
      </c>
      <c r="F86" s="136">
        <v>2.6478626680000001</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2.7303624659999999</v>
      </c>
      <c r="AL86" s="147" t="s">
        <v>435</v>
      </c>
    </row>
    <row r="87" spans="1:38" s="2" customFormat="1" ht="26.25" customHeight="1" thickBot="1" x14ac:dyDescent="0.25">
      <c r="A87" s="63" t="s">
        <v>185</v>
      </c>
      <c r="B87" s="69" t="s">
        <v>195</v>
      </c>
      <c r="C87" s="73" t="s">
        <v>196</v>
      </c>
      <c r="D87" s="65"/>
      <c r="E87" s="136" t="s">
        <v>385</v>
      </c>
      <c r="F87" s="136">
        <v>3.6421834000000007E-2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4.109553400000001E-2</v>
      </c>
      <c r="AL87" s="147" t="s">
        <v>435</v>
      </c>
    </row>
    <row r="88" spans="1:38" s="2" customFormat="1" ht="26.25" customHeight="1" thickBot="1" x14ac:dyDescent="0.25">
      <c r="A88" s="63" t="s">
        <v>185</v>
      </c>
      <c r="B88" s="69" t="s">
        <v>197</v>
      </c>
      <c r="C88" s="73" t="s">
        <v>198</v>
      </c>
      <c r="D88" s="65"/>
      <c r="E88" s="136" t="s">
        <v>395</v>
      </c>
      <c r="F88" s="136">
        <v>0.56352689099999997</v>
      </c>
      <c r="G88" s="136" t="s">
        <v>395</v>
      </c>
      <c r="H88" s="136" t="s">
        <v>395</v>
      </c>
      <c r="I88" s="136" t="s">
        <v>395</v>
      </c>
      <c r="J88" s="136" t="s">
        <v>395</v>
      </c>
      <c r="K88" s="136" t="s">
        <v>395</v>
      </c>
      <c r="L88" s="136" t="s">
        <v>395</v>
      </c>
      <c r="M88" s="136" t="s">
        <v>395</v>
      </c>
      <c r="N88" s="136" t="s">
        <v>395</v>
      </c>
      <c r="O88" s="136">
        <v>5.0563999999999996E-6</v>
      </c>
      <c r="P88" s="136" t="s">
        <v>395</v>
      </c>
      <c r="Q88" s="136">
        <v>2.5282E-5</v>
      </c>
      <c r="R88" s="136">
        <v>3.0338399999999997E-4</v>
      </c>
      <c r="S88" s="136" t="s">
        <v>395</v>
      </c>
      <c r="T88" s="136">
        <v>2.5282E-3</v>
      </c>
      <c r="U88" s="136">
        <v>2.5282E-5</v>
      </c>
      <c r="V88" s="136" t="s">
        <v>395</v>
      </c>
      <c r="W88" s="136" t="s">
        <v>395</v>
      </c>
      <c r="X88" s="136" t="s">
        <v>395</v>
      </c>
      <c r="Y88" s="136" t="s">
        <v>395</v>
      </c>
      <c r="Z88" s="136" t="s">
        <v>395</v>
      </c>
      <c r="AA88" s="136" t="s">
        <v>395</v>
      </c>
      <c r="AB88" s="136">
        <v>0.1289382</v>
      </c>
      <c r="AC88" s="136" t="s">
        <v>395</v>
      </c>
      <c r="AD88" s="136" t="s">
        <v>395</v>
      </c>
      <c r="AE88" s="137"/>
      <c r="AF88" s="138" t="s">
        <v>385</v>
      </c>
      <c r="AG88" s="138" t="s">
        <v>385</v>
      </c>
      <c r="AH88" s="138" t="s">
        <v>385</v>
      </c>
      <c r="AI88" s="138" t="s">
        <v>385</v>
      </c>
      <c r="AJ88" s="138" t="s">
        <v>385</v>
      </c>
      <c r="AK88" s="138">
        <v>10.084074291999999</v>
      </c>
      <c r="AL88" s="147" t="s">
        <v>435</v>
      </c>
    </row>
    <row r="89" spans="1:38" s="2" customFormat="1" ht="26.25" customHeight="1" thickBot="1" x14ac:dyDescent="0.25">
      <c r="A89" s="63" t="s">
        <v>185</v>
      </c>
      <c r="B89" s="69" t="s">
        <v>199</v>
      </c>
      <c r="C89" s="73" t="s">
        <v>200</v>
      </c>
      <c r="D89" s="65"/>
      <c r="E89" s="136" t="s">
        <v>385</v>
      </c>
      <c r="F89" s="136">
        <v>0.60179818499999971</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6.0736168699999986</v>
      </c>
      <c r="AL89" s="147" t="s">
        <v>435</v>
      </c>
    </row>
    <row r="90" spans="1:38" s="7" customFormat="1" ht="26.25" customHeight="1" thickBot="1" x14ac:dyDescent="0.25">
      <c r="A90" s="63" t="s">
        <v>185</v>
      </c>
      <c r="B90" s="69" t="s">
        <v>201</v>
      </c>
      <c r="C90" s="73" t="s">
        <v>202</v>
      </c>
      <c r="D90" s="65"/>
      <c r="E90" s="136" t="s">
        <v>395</v>
      </c>
      <c r="F90" s="136">
        <v>0.23284690199999999</v>
      </c>
      <c r="G90" s="136">
        <v>3.2553241811781021E-2</v>
      </c>
      <c r="H90" s="136" t="s">
        <v>395</v>
      </c>
      <c r="I90" s="136" t="s">
        <v>395</v>
      </c>
      <c r="J90" s="136" t="s">
        <v>395</v>
      </c>
      <c r="K90" s="136" t="s">
        <v>395</v>
      </c>
      <c r="L90" s="136" t="s">
        <v>395</v>
      </c>
      <c r="M90" s="136" t="s">
        <v>395</v>
      </c>
      <c r="N90" s="136">
        <v>3.6242609217116198E-4</v>
      </c>
      <c r="O90" s="136">
        <v>4.4380919670061492E-4</v>
      </c>
      <c r="P90" s="136">
        <v>2.2895780074285981E-4</v>
      </c>
      <c r="Q90" s="136">
        <v>4.9806459972024969E-4</v>
      </c>
      <c r="R90" s="136">
        <v>3.1468133751388346E-4</v>
      </c>
      <c r="S90" s="136">
        <v>2.1051096371618383E-4</v>
      </c>
      <c r="T90" s="136">
        <v>2.3004290880325256E-4</v>
      </c>
      <c r="U90" s="136">
        <v>1.605959929381197E-4</v>
      </c>
      <c r="V90" s="136">
        <v>8.1600126141531089</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0.77955755899999979</v>
      </c>
      <c r="AL90" s="145" t="s">
        <v>435</v>
      </c>
    </row>
    <row r="91" spans="1:38" s="2" customFormat="1" ht="26.25" customHeight="1" thickBot="1" x14ac:dyDescent="0.25">
      <c r="A91" s="63" t="s">
        <v>185</v>
      </c>
      <c r="B91" s="67" t="s">
        <v>374</v>
      </c>
      <c r="C91" s="69" t="s">
        <v>203</v>
      </c>
      <c r="D91" s="65"/>
      <c r="E91" s="136">
        <v>1.6664627800000002E-2</v>
      </c>
      <c r="F91" s="136">
        <v>4.3866860840000001E-2</v>
      </c>
      <c r="G91" s="136">
        <v>4.071262E-3</v>
      </c>
      <c r="H91" s="136">
        <v>3.7613114150000009E-2</v>
      </c>
      <c r="I91" s="136">
        <v>0.24478184731400002</v>
      </c>
      <c r="J91" s="136">
        <v>0.24484652915200003</v>
      </c>
      <c r="K91" s="136">
        <v>0.24485988882300003</v>
      </c>
      <c r="L91" s="136">
        <v>0.11012032215000001</v>
      </c>
      <c r="M91" s="136">
        <v>0.50903231010000005</v>
      </c>
      <c r="N91" s="136">
        <v>1.0569104</v>
      </c>
      <c r="O91" s="136">
        <v>5.0937553400000009E-2</v>
      </c>
      <c r="P91" s="136">
        <v>7.6841700000000013E-5</v>
      </c>
      <c r="Q91" s="136">
        <v>1.7929730000000002E-3</v>
      </c>
      <c r="R91" s="136">
        <v>2.1030360000000001E-2</v>
      </c>
      <c r="S91" s="136">
        <v>0.64749876540000006</v>
      </c>
      <c r="T91" s="136">
        <v>6.4914182700000017E-2</v>
      </c>
      <c r="U91" s="136" t="s">
        <v>395</v>
      </c>
      <c r="V91" s="136">
        <v>0.37497718270000002</v>
      </c>
      <c r="W91" s="136">
        <v>9.0634010000000009E-4</v>
      </c>
      <c r="X91" s="136">
        <v>1.0060375110000001E-3</v>
      </c>
      <c r="Y91" s="136">
        <v>4.0785304500000005E-4</v>
      </c>
      <c r="Z91" s="136">
        <v>4.0785304500000005E-4</v>
      </c>
      <c r="AA91" s="136">
        <v>4.0785304500000005E-4</v>
      </c>
      <c r="AB91" s="136">
        <v>2.2295966459999999E-3</v>
      </c>
      <c r="AC91" s="136" t="s">
        <v>395</v>
      </c>
      <c r="AD91" s="136" t="s">
        <v>395</v>
      </c>
      <c r="AE91" s="137"/>
      <c r="AF91" s="138" t="s">
        <v>392</v>
      </c>
      <c r="AG91" s="138" t="s">
        <v>392</v>
      </c>
      <c r="AH91" s="138" t="s">
        <v>392</v>
      </c>
      <c r="AI91" s="138" t="s">
        <v>392</v>
      </c>
      <c r="AJ91" s="138" t="s">
        <v>392</v>
      </c>
      <c r="AK91" s="138">
        <v>10.411501000000001</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7.5810720000000003E-3</v>
      </c>
      <c r="J92" s="136">
        <v>2.7412866999999997E-2</v>
      </c>
      <c r="K92" s="136">
        <v>6.6553211000000001E-2</v>
      </c>
      <c r="L92" s="136">
        <v>1.9710787200000001E-4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692.8673</v>
      </c>
      <c r="AL92" s="147" t="s">
        <v>428</v>
      </c>
    </row>
    <row r="93" spans="1:38" s="2" customFormat="1" ht="26.25" customHeight="1" thickBot="1" x14ac:dyDescent="0.25">
      <c r="A93" s="63" t="s">
        <v>53</v>
      </c>
      <c r="B93" s="67" t="s">
        <v>206</v>
      </c>
      <c r="C93" s="64" t="s">
        <v>375</v>
      </c>
      <c r="D93" s="70"/>
      <c r="E93" s="136" t="s">
        <v>385</v>
      </c>
      <c r="F93" s="136">
        <v>2.8077439249400009</v>
      </c>
      <c r="G93" s="136" t="s">
        <v>385</v>
      </c>
      <c r="H93" s="136" t="s">
        <v>385</v>
      </c>
      <c r="I93" s="136">
        <v>1.9668010000000002E-3</v>
      </c>
      <c r="J93" s="136">
        <v>7.8672000000000013E-3</v>
      </c>
      <c r="K93" s="136">
        <v>1.9667996E-2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760.89717899999994</v>
      </c>
      <c r="AL93" s="147" t="s">
        <v>429</v>
      </c>
    </row>
    <row r="94" spans="1:38" s="2" customFormat="1" ht="26.25" customHeight="1" thickBot="1" x14ac:dyDescent="0.25">
      <c r="A94" s="63" t="s">
        <v>53</v>
      </c>
      <c r="B94" s="76" t="s">
        <v>376</v>
      </c>
      <c r="C94" s="64" t="s">
        <v>207</v>
      </c>
      <c r="D94" s="65"/>
      <c r="E94" s="136">
        <v>2.0979899999999997E-3</v>
      </c>
      <c r="F94" s="136">
        <v>2.4347743000000002E-2</v>
      </c>
      <c r="G94" s="136">
        <v>3.0355199999999999E-3</v>
      </c>
      <c r="H94" s="136">
        <v>6.2999999999999995E-8</v>
      </c>
      <c r="I94" s="136">
        <v>1.048139E-3</v>
      </c>
      <c r="J94" s="136">
        <v>3.1177810000000005E-3</v>
      </c>
      <c r="K94" s="136">
        <v>7.2826769999999996E-3</v>
      </c>
      <c r="L94" s="136" t="s">
        <v>395</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0.21124852399999999</v>
      </c>
      <c r="F95" s="136">
        <v>0.54485956599999985</v>
      </c>
      <c r="G95" s="136">
        <v>4.3579999999999999E-5</v>
      </c>
      <c r="H95" s="136">
        <v>9.3325200000000004E-3</v>
      </c>
      <c r="I95" s="136">
        <v>4.1155600000000016E-3</v>
      </c>
      <c r="J95" s="136">
        <v>1.6462272000000003E-2</v>
      </c>
      <c r="K95" s="136">
        <v>4.1155687000000003E-2</v>
      </c>
      <c r="L95" s="136" t="s">
        <v>395</v>
      </c>
      <c r="M95" s="136">
        <v>0.21002143200000001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1.7666951300000002E-4</v>
      </c>
      <c r="AG95" s="138" t="s">
        <v>392</v>
      </c>
      <c r="AH95" s="138">
        <v>0.16775641332000002</v>
      </c>
      <c r="AI95" s="138">
        <v>1.0070614389999999</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5.4377540000000002E-2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0.54377540000000002</v>
      </c>
      <c r="AE97" s="137"/>
      <c r="AF97" s="138" t="s">
        <v>385</v>
      </c>
      <c r="AG97" s="138" t="s">
        <v>385</v>
      </c>
      <c r="AH97" s="138" t="s">
        <v>385</v>
      </c>
      <c r="AI97" s="138" t="s">
        <v>385</v>
      </c>
      <c r="AJ97" s="138" t="s">
        <v>385</v>
      </c>
      <c r="AK97" s="138">
        <v>5437754</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4.0240070390268411E-2</v>
      </c>
      <c r="F99" s="139">
        <v>2.8678863715741012</v>
      </c>
      <c r="G99" s="139" t="s">
        <v>385</v>
      </c>
      <c r="H99" s="139">
        <v>1.0309149216931901</v>
      </c>
      <c r="I99" s="139">
        <v>3.1362803972602736E-2</v>
      </c>
      <c r="J99" s="139">
        <v>4.8191625616438361E-2</v>
      </c>
      <c r="K99" s="139">
        <v>0.10556260849315068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129863</v>
      </c>
      <c r="AL99" s="148" t="s">
        <v>391</v>
      </c>
    </row>
    <row r="100" spans="1:38" s="2" customFormat="1" ht="26.25" customHeight="1" thickBot="1" x14ac:dyDescent="0.25">
      <c r="A100" s="63" t="s">
        <v>216</v>
      </c>
      <c r="B100" s="63" t="s">
        <v>218</v>
      </c>
      <c r="C100" s="64" t="s">
        <v>378</v>
      </c>
      <c r="D100" s="77"/>
      <c r="E100" s="139">
        <v>4.0488881292955553E-2</v>
      </c>
      <c r="F100" s="139">
        <v>2.7669167547011417</v>
      </c>
      <c r="G100" s="139" t="s">
        <v>385</v>
      </c>
      <c r="H100" s="139">
        <v>1.0520420489683799</v>
      </c>
      <c r="I100" s="139">
        <v>3.5123659890410955E-2</v>
      </c>
      <c r="J100" s="139">
        <v>5.3033580000000011E-2</v>
      </c>
      <c r="K100" s="139">
        <v>0.11555299539726026</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309963</v>
      </c>
      <c r="AL100" s="148" t="s">
        <v>391</v>
      </c>
    </row>
    <row r="101" spans="1:38" s="2" customFormat="1" ht="26.25" customHeight="1" thickBot="1" x14ac:dyDescent="0.25">
      <c r="A101" s="63" t="s">
        <v>216</v>
      </c>
      <c r="B101" s="63" t="s">
        <v>219</v>
      </c>
      <c r="C101" s="64" t="s">
        <v>220</v>
      </c>
      <c r="D101" s="77"/>
      <c r="E101" s="139">
        <v>1.2009437884216311E-2</v>
      </c>
      <c r="F101" s="139">
        <v>6.1743136000000004E-2</v>
      </c>
      <c r="G101" s="139" t="s">
        <v>385</v>
      </c>
      <c r="H101" s="139">
        <v>0.55123563028878098</v>
      </c>
      <c r="I101" s="139">
        <v>7.30688E-3</v>
      </c>
      <c r="J101" s="139">
        <v>1.08839712E-2</v>
      </c>
      <c r="K101" s="139">
        <v>2.5395932800000003E-2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365344</v>
      </c>
      <c r="AL101" s="148" t="s">
        <v>391</v>
      </c>
    </row>
    <row r="102" spans="1:38" s="2" customFormat="1" ht="26.25" customHeight="1" thickBot="1" x14ac:dyDescent="0.25">
      <c r="A102" s="63" t="s">
        <v>216</v>
      </c>
      <c r="B102" s="63" t="s">
        <v>221</v>
      </c>
      <c r="C102" s="64" t="s">
        <v>356</v>
      </c>
      <c r="D102" s="77"/>
      <c r="E102" s="139">
        <v>4.6683670558861573E-3</v>
      </c>
      <c r="F102" s="139">
        <v>0.34468718300000001</v>
      </c>
      <c r="G102" s="139" t="s">
        <v>385</v>
      </c>
      <c r="H102" s="139">
        <v>1.341683761076607</v>
      </c>
      <c r="I102" s="139">
        <v>3.7392279999999998E-3</v>
      </c>
      <c r="J102" s="139">
        <v>8.372149000000001E-2</v>
      </c>
      <c r="K102" s="139">
        <v>0.5851816700000001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614384</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1.315276080905171E-3</v>
      </c>
      <c r="F104" s="139">
        <v>2.0090314000000001E-2</v>
      </c>
      <c r="G104" s="139" t="s">
        <v>385</v>
      </c>
      <c r="H104" s="139">
        <v>7.3007499090532474E-2</v>
      </c>
      <c r="I104" s="139">
        <v>3.7363536000000001E-4</v>
      </c>
      <c r="J104" s="139">
        <v>1.12090608E-3</v>
      </c>
      <c r="K104" s="139">
        <v>2.61544752E-3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37067</v>
      </c>
      <c r="AL104" s="148" t="s">
        <v>391</v>
      </c>
    </row>
    <row r="105" spans="1:38" s="2" customFormat="1" ht="26.25" customHeight="1" thickBot="1" x14ac:dyDescent="0.25">
      <c r="A105" s="63" t="s">
        <v>216</v>
      </c>
      <c r="B105" s="63" t="s">
        <v>226</v>
      </c>
      <c r="C105" s="64" t="s">
        <v>227</v>
      </c>
      <c r="D105" s="77"/>
      <c r="E105" s="139">
        <v>7.7440191910680225E-4</v>
      </c>
      <c r="F105" s="139">
        <v>2.6269875000000005E-2</v>
      </c>
      <c r="G105" s="139" t="s">
        <v>385</v>
      </c>
      <c r="H105" s="139">
        <v>4.3107092575903193E-2</v>
      </c>
      <c r="I105" s="139">
        <v>6.0221000000000005E-4</v>
      </c>
      <c r="J105" s="139">
        <v>9.4633E-4</v>
      </c>
      <c r="K105" s="139">
        <v>2.0647199999999999E-3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6145</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9.836133864787969E-3</v>
      </c>
      <c r="F107" s="139">
        <v>1.00209021</v>
      </c>
      <c r="G107" s="139" t="s">
        <v>385</v>
      </c>
      <c r="H107" s="139">
        <v>1.164362054022078</v>
      </c>
      <c r="I107" s="139">
        <v>1.8219822E-2</v>
      </c>
      <c r="J107" s="139">
        <v>0.24293096</v>
      </c>
      <c r="K107" s="139">
        <v>1.15392206</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6073274</v>
      </c>
      <c r="AL107" s="148" t="s">
        <v>391</v>
      </c>
    </row>
    <row r="108" spans="1:38" s="2" customFormat="1" ht="26.25" customHeight="1" thickBot="1" x14ac:dyDescent="0.25">
      <c r="A108" s="63" t="s">
        <v>216</v>
      </c>
      <c r="B108" s="63" t="s">
        <v>231</v>
      </c>
      <c r="C108" s="64" t="s">
        <v>350</v>
      </c>
      <c r="D108" s="77"/>
      <c r="E108" s="139">
        <v>3.0450216365778E-2</v>
      </c>
      <c r="F108" s="139">
        <v>0.75131560799999997</v>
      </c>
      <c r="G108" s="139" t="s">
        <v>385</v>
      </c>
      <c r="H108" s="139">
        <v>1.333207538379594</v>
      </c>
      <c r="I108" s="139">
        <v>1.3913252000000001E-2</v>
      </c>
      <c r="J108" s="139">
        <v>0.13913251999999998</v>
      </c>
      <c r="K108" s="139">
        <v>0.27826503999999996</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6956626</v>
      </c>
      <c r="AL108" s="148" t="s">
        <v>391</v>
      </c>
    </row>
    <row r="109" spans="1:38" s="2" customFormat="1" ht="26.25" customHeight="1" thickBot="1" x14ac:dyDescent="0.25">
      <c r="A109" s="63" t="s">
        <v>216</v>
      </c>
      <c r="B109" s="63" t="s">
        <v>232</v>
      </c>
      <c r="C109" s="64" t="s">
        <v>351</v>
      </c>
      <c r="D109" s="77"/>
      <c r="E109" s="139">
        <v>8.9879139927408007E-4</v>
      </c>
      <c r="F109" s="139">
        <v>6.6693242999999999E-2</v>
      </c>
      <c r="G109" s="139" t="s">
        <v>385</v>
      </c>
      <c r="H109" s="139">
        <v>8.2495423292791831E-2</v>
      </c>
      <c r="I109" s="139">
        <v>2.7277400000000002E-3</v>
      </c>
      <c r="J109" s="139">
        <v>1.500257E-2</v>
      </c>
      <c r="K109" s="139">
        <v>1.500257E-2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136387</v>
      </c>
      <c r="AL109" s="148" t="s">
        <v>391</v>
      </c>
    </row>
    <row r="110" spans="1:38" s="2" customFormat="1" ht="26.25" customHeight="1" thickBot="1" x14ac:dyDescent="0.25">
      <c r="A110" s="63" t="s">
        <v>216</v>
      </c>
      <c r="B110" s="63" t="s">
        <v>233</v>
      </c>
      <c r="C110" s="64" t="s">
        <v>352</v>
      </c>
      <c r="D110" s="77"/>
      <c r="E110" s="139">
        <v>9.0100568220432002E-4</v>
      </c>
      <c r="F110" s="139">
        <v>9.171195E-2</v>
      </c>
      <c r="G110" s="139" t="s">
        <v>385</v>
      </c>
      <c r="H110" s="139">
        <v>6.920502103439688E-2</v>
      </c>
      <c r="I110" s="139">
        <v>3.9886100000000001E-3</v>
      </c>
      <c r="J110" s="139">
        <v>2.8633100000000002E-2</v>
      </c>
      <c r="K110" s="139">
        <v>2.8633100000000002E-2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187550</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4.9016460966021809</v>
      </c>
      <c r="F112" s="139" t="s">
        <v>385</v>
      </c>
      <c r="G112" s="139" t="s">
        <v>385</v>
      </c>
      <c r="H112" s="139">
        <v>9.5911786243334483</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122541152.41505452</v>
      </c>
      <c r="AL112" s="148" t="s">
        <v>393</v>
      </c>
    </row>
    <row r="113" spans="1:38" s="2" customFormat="1" ht="26.25" customHeight="1" thickBot="1" x14ac:dyDescent="0.25">
      <c r="A113" s="63" t="s">
        <v>235</v>
      </c>
      <c r="B113" s="78" t="s">
        <v>238</v>
      </c>
      <c r="C113" s="79" t="s">
        <v>239</v>
      </c>
      <c r="D113" s="65"/>
      <c r="E113" s="139">
        <v>1.0927995536164401</v>
      </c>
      <c r="F113" s="139" t="s">
        <v>394</v>
      </c>
      <c r="G113" s="139" t="s">
        <v>385</v>
      </c>
      <c r="H113" s="139">
        <v>10.20233695231228</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44693788.184324816</v>
      </c>
      <c r="AL113" s="148" t="s">
        <v>393</v>
      </c>
    </row>
    <row r="114" spans="1:38" s="2" customFormat="1" ht="26.25" customHeight="1" thickBot="1" x14ac:dyDescent="0.25">
      <c r="A114" s="63" t="s">
        <v>235</v>
      </c>
      <c r="B114" s="78" t="s">
        <v>240</v>
      </c>
      <c r="C114" s="79" t="s">
        <v>357</v>
      </c>
      <c r="D114" s="65"/>
      <c r="E114" s="139">
        <v>4.7948765919999994E-4</v>
      </c>
      <c r="F114" s="139" t="s">
        <v>385</v>
      </c>
      <c r="G114" s="139" t="s">
        <v>385</v>
      </c>
      <c r="H114" s="139">
        <v>1.5583348923999998E-3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11987.191479999998</v>
      </c>
      <c r="AL114" s="148" t="s">
        <v>393</v>
      </c>
    </row>
    <row r="115" spans="1:38" s="2" customFormat="1" ht="26.25" customHeight="1" thickBot="1" x14ac:dyDescent="0.25">
      <c r="A115" s="63" t="s">
        <v>235</v>
      </c>
      <c r="B115" s="78" t="s">
        <v>241</v>
      </c>
      <c r="C115" s="79" t="s">
        <v>242</v>
      </c>
      <c r="D115" s="65"/>
      <c r="E115" s="139">
        <v>2.1002894987999995E-2</v>
      </c>
      <c r="F115" s="139" t="s">
        <v>385</v>
      </c>
      <c r="G115" s="139" t="s">
        <v>385</v>
      </c>
      <c r="H115" s="139">
        <v>4.2005789975999991E-2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525072.37469999993</v>
      </c>
      <c r="AL115" s="148" t="s">
        <v>393</v>
      </c>
    </row>
    <row r="116" spans="1:38" s="2" customFormat="1" ht="26.25" customHeight="1" thickBot="1" x14ac:dyDescent="0.25">
      <c r="A116" s="63" t="s">
        <v>235</v>
      </c>
      <c r="B116" s="63" t="s">
        <v>243</v>
      </c>
      <c r="C116" s="69" t="s">
        <v>379</v>
      </c>
      <c r="D116" s="65"/>
      <c r="E116" s="139">
        <v>0.81429887018299918</v>
      </c>
      <c r="F116" s="139" t="s">
        <v>394</v>
      </c>
      <c r="G116" s="139" t="s">
        <v>385</v>
      </c>
      <c r="H116" s="139">
        <v>1.099001877778311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7683159.1962207006</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0.17627145626950003</v>
      </c>
      <c r="J119" s="139">
        <v>3.1929757779749997</v>
      </c>
      <c r="K119" s="139">
        <v>2.6032174579320002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1342885</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0.16519158067</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1342885</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6.9745500000000008E-6</v>
      </c>
      <c r="AD122" s="139" t="s">
        <v>385</v>
      </c>
      <c r="AE122" s="137"/>
      <c r="AF122" s="140" t="s">
        <v>385</v>
      </c>
      <c r="AG122" s="140" t="s">
        <v>385</v>
      </c>
      <c r="AH122" s="140" t="s">
        <v>385</v>
      </c>
      <c r="AI122" s="140" t="s">
        <v>385</v>
      </c>
      <c r="AJ122" s="140" t="s">
        <v>385</v>
      </c>
      <c r="AK122" s="140">
        <v>23781</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0.71236987199766322</v>
      </c>
      <c r="G125" s="136" t="s">
        <v>385</v>
      </c>
      <c r="H125" s="136" t="s">
        <v>395</v>
      </c>
      <c r="I125" s="136">
        <v>1.9406390396646753E-2</v>
      </c>
      <c r="J125" s="136">
        <v>0.12815540827974273</v>
      </c>
      <c r="K125" s="136">
        <v>0.27095714893431305</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126.08316318542711</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0.26033810400000001</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1084.7420999999999</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9.2591319525512337E-4</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0.84724083225959002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t="s">
        <v>392</v>
      </c>
      <c r="F129" s="136" t="s">
        <v>392</v>
      </c>
      <c r="G129" s="136" t="s">
        <v>392</v>
      </c>
      <c r="H129" s="136" t="s">
        <v>392</v>
      </c>
      <c r="I129" s="136" t="s">
        <v>392</v>
      </c>
      <c r="J129" s="136" t="s">
        <v>392</v>
      </c>
      <c r="K129" s="136" t="s">
        <v>392</v>
      </c>
      <c r="L129" s="136" t="s">
        <v>392</v>
      </c>
      <c r="M129" s="136" t="s">
        <v>392</v>
      </c>
      <c r="N129" s="136" t="s">
        <v>392</v>
      </c>
      <c r="O129" s="136" t="s">
        <v>392</v>
      </c>
      <c r="P129" s="136" t="s">
        <v>392</v>
      </c>
      <c r="Q129" s="136" t="s">
        <v>392</v>
      </c>
      <c r="R129" s="136" t="s">
        <v>392</v>
      </c>
      <c r="S129" s="136" t="s">
        <v>392</v>
      </c>
      <c r="T129" s="136" t="s">
        <v>392</v>
      </c>
      <c r="U129" s="136" t="s">
        <v>392</v>
      </c>
      <c r="V129" s="136" t="s">
        <v>392</v>
      </c>
      <c r="W129" s="136" t="s">
        <v>392</v>
      </c>
      <c r="X129" s="136" t="s">
        <v>392</v>
      </c>
      <c r="Y129" s="136" t="s">
        <v>392</v>
      </c>
      <c r="Z129" s="136" t="s">
        <v>392</v>
      </c>
      <c r="AA129" s="136" t="s">
        <v>392</v>
      </c>
      <c r="AB129" s="136" t="s">
        <v>392</v>
      </c>
      <c r="AC129" s="136" t="s">
        <v>392</v>
      </c>
      <c r="AD129" s="136" t="s">
        <v>392</v>
      </c>
      <c r="AE129" s="137"/>
      <c r="AF129" s="138" t="s">
        <v>385</v>
      </c>
      <c r="AG129" s="138" t="s">
        <v>385</v>
      </c>
      <c r="AH129" s="138" t="s">
        <v>385</v>
      </c>
      <c r="AI129" s="138" t="s">
        <v>385</v>
      </c>
      <c r="AJ129" s="138" t="s">
        <v>385</v>
      </c>
      <c r="AK129" s="138" t="s">
        <v>392</v>
      </c>
      <c r="AL129" s="147" t="s">
        <v>398</v>
      </c>
    </row>
    <row r="130" spans="1:38" s="2" customFormat="1" ht="26.25" customHeight="1" thickBot="1" x14ac:dyDescent="0.25">
      <c r="A130" s="63" t="s">
        <v>260</v>
      </c>
      <c r="B130" s="67" t="s">
        <v>272</v>
      </c>
      <c r="C130" s="81" t="s">
        <v>273</v>
      </c>
      <c r="D130" s="65"/>
      <c r="E130" s="136">
        <v>2.6782560240000003E-3</v>
      </c>
      <c r="F130" s="136">
        <v>2.2780568480000006E-2</v>
      </c>
      <c r="G130" s="136">
        <v>1.4468739440000002E-4</v>
      </c>
      <c r="H130" s="136" t="s">
        <v>395</v>
      </c>
      <c r="I130" s="136">
        <v>1.2313820800000001E-5</v>
      </c>
      <c r="J130" s="136">
        <v>2.1549186400000005E-5</v>
      </c>
      <c r="K130" s="136">
        <v>3.0784552000000005E-5</v>
      </c>
      <c r="L130" s="136">
        <v>4.3098372800000009E-7</v>
      </c>
      <c r="M130" s="136">
        <v>2.1549186400000004E-4</v>
      </c>
      <c r="N130" s="136">
        <v>4.0019917600000012E-3</v>
      </c>
      <c r="O130" s="136">
        <v>3.078455200000001E-4</v>
      </c>
      <c r="P130" s="136">
        <v>1.7239349120000004E-4</v>
      </c>
      <c r="Q130" s="136">
        <v>4.9255283200000006E-5</v>
      </c>
      <c r="R130" s="136" t="s">
        <v>395</v>
      </c>
      <c r="S130" s="136" t="s">
        <v>395</v>
      </c>
      <c r="T130" s="136">
        <v>4.3098372800000009E-4</v>
      </c>
      <c r="U130" s="136" t="s">
        <v>395</v>
      </c>
      <c r="V130" s="136" t="s">
        <v>395</v>
      </c>
      <c r="W130" s="136">
        <v>1.07745932</v>
      </c>
      <c r="X130" s="136" t="s">
        <v>395</v>
      </c>
      <c r="Y130" s="136" t="s">
        <v>395</v>
      </c>
      <c r="Z130" s="136" t="s">
        <v>395</v>
      </c>
      <c r="AA130" s="136" t="s">
        <v>395</v>
      </c>
      <c r="AB130" s="136">
        <v>6.1569104000000011E-5</v>
      </c>
      <c r="AC130" s="136">
        <v>6.1569104000000008E-3</v>
      </c>
      <c r="AD130" s="136" t="s">
        <v>385</v>
      </c>
      <c r="AE130" s="137"/>
      <c r="AF130" s="138" t="s">
        <v>385</v>
      </c>
      <c r="AG130" s="138" t="s">
        <v>385</v>
      </c>
      <c r="AH130" s="138" t="s">
        <v>385</v>
      </c>
      <c r="AI130" s="138" t="s">
        <v>385</v>
      </c>
      <c r="AJ130" s="138" t="s">
        <v>385</v>
      </c>
      <c r="AK130" s="138">
        <v>3.0784552000000005</v>
      </c>
      <c r="AL130" s="147" t="s">
        <v>398</v>
      </c>
    </row>
    <row r="131" spans="1:38" s="2" customFormat="1" ht="26.25" customHeight="1" thickBot="1" x14ac:dyDescent="0.25">
      <c r="A131" s="63" t="s">
        <v>260</v>
      </c>
      <c r="B131" s="67" t="s">
        <v>274</v>
      </c>
      <c r="C131" s="75" t="s">
        <v>275</v>
      </c>
      <c r="D131" s="65"/>
      <c r="E131" s="136">
        <v>2.0334888000000001E-4</v>
      </c>
      <c r="F131" s="136">
        <v>7.908011999999999E-5</v>
      </c>
      <c r="G131" s="136">
        <v>9.941500799999994E-6</v>
      </c>
      <c r="H131" s="136" t="s">
        <v>395</v>
      </c>
      <c r="I131" s="136" t="s">
        <v>395</v>
      </c>
      <c r="J131" s="136" t="s">
        <v>395</v>
      </c>
      <c r="K131" s="136">
        <v>2.5983467999999995E-5</v>
      </c>
      <c r="L131" s="136">
        <v>5.9761976399999991E-7</v>
      </c>
      <c r="M131" s="136">
        <v>1.694574E-4</v>
      </c>
      <c r="N131" s="136" t="s">
        <v>392</v>
      </c>
      <c r="O131" s="136">
        <v>1.3556592000000013E-5</v>
      </c>
      <c r="P131" s="136">
        <v>1.8301399200000015E-4</v>
      </c>
      <c r="Q131" s="136">
        <v>1.129716000000001E-7</v>
      </c>
      <c r="R131" s="136">
        <v>1.8075456000000016E-6</v>
      </c>
      <c r="S131" s="136">
        <v>2.7791013600000003E-4</v>
      </c>
      <c r="T131" s="136">
        <v>3.3891479999999998E-5</v>
      </c>
      <c r="U131" s="136" t="s">
        <v>395</v>
      </c>
      <c r="V131" s="136" t="s">
        <v>395</v>
      </c>
      <c r="W131" s="136">
        <v>0.31632047999999974</v>
      </c>
      <c r="X131" s="136" t="s">
        <v>395</v>
      </c>
      <c r="Y131" s="136" t="s">
        <v>395</v>
      </c>
      <c r="Z131" s="136" t="s">
        <v>395</v>
      </c>
      <c r="AA131" s="136" t="s">
        <v>395</v>
      </c>
      <c r="AB131" s="136">
        <v>4.5188639999999995E-9</v>
      </c>
      <c r="AC131" s="136">
        <v>1.1297160000000001E-2</v>
      </c>
      <c r="AD131" s="136">
        <v>2.259432E-3</v>
      </c>
      <c r="AE131" s="137"/>
      <c r="AF131" s="138" t="s">
        <v>385</v>
      </c>
      <c r="AG131" s="138" t="s">
        <v>385</v>
      </c>
      <c r="AH131" s="138" t="s">
        <v>385</v>
      </c>
      <c r="AI131" s="138" t="s">
        <v>385</v>
      </c>
      <c r="AJ131" s="138" t="s">
        <v>385</v>
      </c>
      <c r="AK131" s="138">
        <v>0.11297159999999999</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1.203015E-2</v>
      </c>
      <c r="F133" s="136">
        <v>1.8956600000000001E-4</v>
      </c>
      <c r="G133" s="136">
        <v>1.6477660000000002E-3</v>
      </c>
      <c r="H133" s="136" t="s">
        <v>385</v>
      </c>
      <c r="I133" s="136">
        <v>5.059954E-4</v>
      </c>
      <c r="J133" s="136">
        <v>5.059954E-4</v>
      </c>
      <c r="K133" s="136">
        <v>5.6228191999999999E-4</v>
      </c>
      <c r="L133" s="136" t="s">
        <v>395</v>
      </c>
      <c r="M133" s="136">
        <v>2.04148E-3</v>
      </c>
      <c r="N133" s="136">
        <v>4.3789746000000003E-4</v>
      </c>
      <c r="O133" s="136">
        <v>7.3347460000000006E-5</v>
      </c>
      <c r="P133" s="136">
        <v>2.1727179999999999E-2</v>
      </c>
      <c r="Q133" s="136">
        <v>1.9846101999999998E-4</v>
      </c>
      <c r="R133" s="136">
        <v>1.9773192000000002E-4</v>
      </c>
      <c r="S133" s="136">
        <v>1.8125426000000001E-4</v>
      </c>
      <c r="T133" s="136">
        <v>2.5270605999999998E-4</v>
      </c>
      <c r="U133" s="136">
        <v>2.8843196000000003E-4</v>
      </c>
      <c r="V133" s="136">
        <v>2.3348698399999999E-3</v>
      </c>
      <c r="W133" s="136">
        <v>3.9371399999999998E-4</v>
      </c>
      <c r="X133" s="136">
        <v>1.9248239999999998E-7</v>
      </c>
      <c r="Y133" s="136">
        <v>1.0513622E-7</v>
      </c>
      <c r="Z133" s="136">
        <v>9.3908079999999995E-8</v>
      </c>
      <c r="AA133" s="136">
        <v>1.0192818E-7</v>
      </c>
      <c r="AB133" s="136">
        <v>4.9345488000000004E-7</v>
      </c>
      <c r="AC133" s="136">
        <v>2.1872999999999997E-3</v>
      </c>
      <c r="AD133" s="136">
        <v>5.9786199999999996E-3</v>
      </c>
      <c r="AE133" s="137"/>
      <c r="AF133" s="138" t="s">
        <v>385</v>
      </c>
      <c r="AG133" s="138" t="s">
        <v>385</v>
      </c>
      <c r="AH133" s="138" t="s">
        <v>385</v>
      </c>
      <c r="AI133" s="138" t="s">
        <v>385</v>
      </c>
      <c r="AJ133" s="138" t="s">
        <v>385</v>
      </c>
      <c r="AK133" s="138">
        <v>14582</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6.0454660000000002E-3</v>
      </c>
      <c r="F136" s="136">
        <v>0.21804985199999993</v>
      </c>
      <c r="G136" s="136">
        <v>2.7419009999999997E-3</v>
      </c>
      <c r="H136" s="136">
        <v>0.14314846481996452</v>
      </c>
      <c r="I136" s="136">
        <v>4.3598284800000004E-4</v>
      </c>
      <c r="J136" s="136">
        <v>4.3642592000000001E-4</v>
      </c>
      <c r="K136" s="136">
        <v>4.4307200000000003E-4</v>
      </c>
      <c r="L136" s="136" t="s">
        <v>395</v>
      </c>
      <c r="M136" s="136">
        <v>2.093878E-3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382392</v>
      </c>
      <c r="AL136" s="147" t="s">
        <v>445</v>
      </c>
    </row>
    <row r="137" spans="1:38" s="2" customFormat="1" ht="26.25" customHeight="1" thickBot="1" x14ac:dyDescent="0.25">
      <c r="A137" s="63" t="s">
        <v>260</v>
      </c>
      <c r="B137" s="63" t="s">
        <v>286</v>
      </c>
      <c r="C137" s="64" t="s">
        <v>287</v>
      </c>
      <c r="D137" s="65"/>
      <c r="E137" s="136">
        <v>3.6018E-5</v>
      </c>
      <c r="F137" s="136">
        <v>4.6406136999999993E-2</v>
      </c>
      <c r="G137" s="136">
        <v>4.2181999999999997E-5</v>
      </c>
      <c r="H137" s="136">
        <v>6.9369030000000003E-3</v>
      </c>
      <c r="I137" s="136">
        <v>4.899336E-6</v>
      </c>
      <c r="J137" s="136">
        <v>4.904315E-6</v>
      </c>
      <c r="K137" s="136">
        <v>4.9790000000000001E-6</v>
      </c>
      <c r="L137" s="136" t="s">
        <v>395</v>
      </c>
      <c r="M137" s="136">
        <v>1.4061000000000001E-5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187218</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0.20271719999999999</v>
      </c>
      <c r="J139" s="136">
        <v>0.20271719999999999</v>
      </c>
      <c r="K139" s="136">
        <v>0.20271719999999999</v>
      </c>
      <c r="L139" s="136" t="s">
        <v>395</v>
      </c>
      <c r="M139" s="136" t="s">
        <v>395</v>
      </c>
      <c r="N139" s="136">
        <v>5.8695000000000004E-4</v>
      </c>
      <c r="O139" s="136">
        <v>1.1858699999999999E-3</v>
      </c>
      <c r="P139" s="136">
        <v>1.1858699999999999E-3</v>
      </c>
      <c r="Q139" s="136">
        <v>1.8810599999999999E-3</v>
      </c>
      <c r="R139" s="136">
        <v>1.7967600000000001E-3</v>
      </c>
      <c r="S139" s="136">
        <v>4.1705600000000002E-3</v>
      </c>
      <c r="T139" s="136" t="s">
        <v>395</v>
      </c>
      <c r="U139" s="136" t="s">
        <v>395</v>
      </c>
      <c r="V139" s="136" t="s">
        <v>395</v>
      </c>
      <c r="W139" s="136">
        <v>2.0533239999999999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2857</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63.309064509129627</v>
      </c>
      <c r="F141" s="19">
        <f t="shared" ref="F141:AJ141" si="0">SUM(F14:F140)</f>
        <v>103.41756875713607</v>
      </c>
      <c r="G141" s="19">
        <f t="shared" si="0"/>
        <v>28.042014715686602</v>
      </c>
      <c r="H141" s="19">
        <f t="shared" si="0"/>
        <v>30.567567309944156</v>
      </c>
      <c r="I141" s="19">
        <f t="shared" si="0"/>
        <v>21.221890673371661</v>
      </c>
      <c r="J141" s="19">
        <f t="shared" si="0"/>
        <v>28.017116818787578</v>
      </c>
      <c r="K141" s="19">
        <f t="shared" si="0"/>
        <v>37.459283002718102</v>
      </c>
      <c r="L141" s="19">
        <f t="shared" si="0"/>
        <v>2.794638846757076</v>
      </c>
      <c r="M141" s="19">
        <f t="shared" si="0"/>
        <v>373.23113334947004</v>
      </c>
      <c r="N141" s="19">
        <f t="shared" si="0"/>
        <v>8.9681699646430495</v>
      </c>
      <c r="O141" s="19">
        <f t="shared" si="0"/>
        <v>0.65565258551813455</v>
      </c>
      <c r="P141" s="19">
        <f t="shared" si="0"/>
        <v>0.50856595697862128</v>
      </c>
      <c r="Q141" s="19">
        <f t="shared" si="0"/>
        <v>0.84770381804885375</v>
      </c>
      <c r="R141" s="19">
        <f t="shared" si="0"/>
        <v>3.6563258945774191</v>
      </c>
      <c r="S141" s="19">
        <f t="shared" si="0"/>
        <v>10.730469011481302</v>
      </c>
      <c r="T141" s="19">
        <f t="shared" si="0"/>
        <v>1.2270108830059672</v>
      </c>
      <c r="U141" s="19">
        <f t="shared" si="0"/>
        <v>1.0004791760435625</v>
      </c>
      <c r="V141" s="19">
        <f t="shared" si="0"/>
        <v>32.098245212538117</v>
      </c>
      <c r="W141" s="19">
        <f t="shared" si="0"/>
        <v>65.528647513589362</v>
      </c>
      <c r="X141" s="19">
        <f t="shared" si="0"/>
        <v>5.3944628635691476</v>
      </c>
      <c r="Y141" s="19">
        <f t="shared" si="0"/>
        <v>4.4716197990216306</v>
      </c>
      <c r="Z141" s="19">
        <f t="shared" si="0"/>
        <v>2.2854958478963288</v>
      </c>
      <c r="AA141" s="19">
        <f t="shared" si="0"/>
        <v>2.9350312244019956</v>
      </c>
      <c r="AB141" s="19">
        <f t="shared" si="0"/>
        <v>27.436133094271966</v>
      </c>
      <c r="AC141" s="19">
        <f t="shared" si="0"/>
        <v>3.7927428538225838</v>
      </c>
      <c r="AD141" s="19">
        <f t="shared" si="0"/>
        <v>25.995634990823294</v>
      </c>
      <c r="AE141" s="55"/>
      <c r="AF141" s="19">
        <f t="shared" si="0"/>
        <v>132493.07824984132</v>
      </c>
      <c r="AG141" s="19">
        <f t="shared" si="0"/>
        <v>157835.10494064947</v>
      </c>
      <c r="AH141" s="19">
        <f t="shared" si="0"/>
        <v>143942.36454751922</v>
      </c>
      <c r="AI141" s="19">
        <f t="shared" si="0"/>
        <v>81929.967945102006</v>
      </c>
      <c r="AJ141" s="19">
        <f t="shared" si="0"/>
        <v>9588.9783119551812</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63.309064509129627</v>
      </c>
      <c r="F152" s="13">
        <f t="shared" ref="F152:AD152" si="1">SUM(F$141, F$151, IF(AND(ISNUMBER(SEARCH($B$4,"AT|BE|CH|GB|IE|LT|LU|NL")),SUM(F$143:F$149)&gt;0),SUM(F$143:F$149)-SUM(F$27:F$33),0))</f>
        <v>103.41756875713607</v>
      </c>
      <c r="G152" s="13">
        <f t="shared" si="1"/>
        <v>28.042014715686602</v>
      </c>
      <c r="H152" s="13">
        <f t="shared" si="1"/>
        <v>30.567567309944156</v>
      </c>
      <c r="I152" s="13">
        <f t="shared" si="1"/>
        <v>21.221890673371661</v>
      </c>
      <c r="J152" s="13">
        <f t="shared" si="1"/>
        <v>28.017116818787578</v>
      </c>
      <c r="K152" s="13">
        <f t="shared" si="1"/>
        <v>37.459283002718102</v>
      </c>
      <c r="L152" s="13">
        <f t="shared" si="1"/>
        <v>2.794638846757076</v>
      </c>
      <c r="M152" s="13">
        <f t="shared" si="1"/>
        <v>373.23113334947004</v>
      </c>
      <c r="N152" s="13">
        <f t="shared" si="1"/>
        <v>8.9681699646430495</v>
      </c>
      <c r="O152" s="13">
        <f t="shared" si="1"/>
        <v>0.65565258551813455</v>
      </c>
      <c r="P152" s="13">
        <f t="shared" si="1"/>
        <v>0.50856595697862128</v>
      </c>
      <c r="Q152" s="13">
        <f t="shared" si="1"/>
        <v>0.84770381804885375</v>
      </c>
      <c r="R152" s="13">
        <f t="shared" si="1"/>
        <v>3.6563258945774191</v>
      </c>
      <c r="S152" s="13">
        <f t="shared" si="1"/>
        <v>10.730469011481302</v>
      </c>
      <c r="T152" s="13">
        <f t="shared" si="1"/>
        <v>1.2270108830059672</v>
      </c>
      <c r="U152" s="13">
        <f t="shared" si="1"/>
        <v>1.0004791760435625</v>
      </c>
      <c r="V152" s="13">
        <f t="shared" si="1"/>
        <v>32.098245212538117</v>
      </c>
      <c r="W152" s="13">
        <f t="shared" si="1"/>
        <v>65.528647513589362</v>
      </c>
      <c r="X152" s="13">
        <f t="shared" si="1"/>
        <v>5.3944628635691476</v>
      </c>
      <c r="Y152" s="13">
        <f t="shared" si="1"/>
        <v>4.4716197990216306</v>
      </c>
      <c r="Z152" s="13">
        <f t="shared" si="1"/>
        <v>2.2854958478963288</v>
      </c>
      <c r="AA152" s="13">
        <f t="shared" si="1"/>
        <v>2.9350312244019956</v>
      </c>
      <c r="AB152" s="13">
        <f t="shared" si="1"/>
        <v>27.436133094271966</v>
      </c>
      <c r="AC152" s="13">
        <f t="shared" si="1"/>
        <v>3.7927428538225838</v>
      </c>
      <c r="AD152" s="13">
        <f t="shared" si="1"/>
        <v>25.995634990823294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63.309064509129627</v>
      </c>
      <c r="F154" s="13">
        <f>SUM(F$141, F$153, -1 * IF(OR($B$6=2005,$B$6&gt;=2020),SUM(F$99:F$122),0), IF(AND(ISNUMBER(SEARCH($B$4,"AT|BE|CH|GB|IE|LT|LU|NL")),SUM(F$143:F$149)&gt;0),SUM(F$143:F$149)-SUM(F$27:F$33),0))</f>
        <v>103.41756875713607</v>
      </c>
      <c r="G154" s="13">
        <f>SUM(G$141, G$153, IF(AND(ISNUMBER(SEARCH($B$4,"AT|BE|CH|GB|IE|LT|LU|NL")),SUM(G$143:G$149)&gt;0),SUM(G$143:G$149)-SUM(G$27:G$33),0))</f>
        <v>28.042014715686602</v>
      </c>
      <c r="H154" s="13">
        <f>SUM(H$141, H$153, IF(AND(ISNUMBER(SEARCH($B$4,"AT|BE|CH|GB|IE|LT|LU|NL")),SUM(H$143:H$149)&gt;0),SUM(H$143:H$149)-SUM(H$27:H$33),0))</f>
        <v>30.567567309944156</v>
      </c>
      <c r="I154" s="13">
        <f t="shared" ref="I154:AD154" si="2">SUM(I$141, I$153, IF(AND(ISNUMBER(SEARCH($B$4,"AT|BE|CH|GB|IE|LT|LU|NL")),SUM(I$143:I$149)&gt;0),SUM(I$143:I$149)-SUM(I$27:I$33),0))</f>
        <v>21.221890673371661</v>
      </c>
      <c r="J154" s="13">
        <f t="shared" si="2"/>
        <v>28.017116818787578</v>
      </c>
      <c r="K154" s="13">
        <f t="shared" si="2"/>
        <v>37.459283002718102</v>
      </c>
      <c r="L154" s="13">
        <f t="shared" si="2"/>
        <v>2.794638846757076</v>
      </c>
      <c r="M154" s="13">
        <f t="shared" si="2"/>
        <v>373.23113334947004</v>
      </c>
      <c r="N154" s="13">
        <f t="shared" si="2"/>
        <v>8.9681699646430495</v>
      </c>
      <c r="O154" s="13">
        <f t="shared" si="2"/>
        <v>0.65565258551813455</v>
      </c>
      <c r="P154" s="13">
        <f t="shared" si="2"/>
        <v>0.50856595697862128</v>
      </c>
      <c r="Q154" s="13">
        <f t="shared" si="2"/>
        <v>0.84770381804885375</v>
      </c>
      <c r="R154" s="13">
        <f t="shared" si="2"/>
        <v>3.6563258945774191</v>
      </c>
      <c r="S154" s="13">
        <f t="shared" si="2"/>
        <v>10.730469011481302</v>
      </c>
      <c r="T154" s="13">
        <f t="shared" si="2"/>
        <v>1.2270108830059672</v>
      </c>
      <c r="U154" s="13">
        <f t="shared" si="2"/>
        <v>1.0004791760435625</v>
      </c>
      <c r="V154" s="13">
        <f t="shared" si="2"/>
        <v>32.098245212538117</v>
      </c>
      <c r="W154" s="13">
        <f t="shared" si="2"/>
        <v>65.528647513589362</v>
      </c>
      <c r="X154" s="13">
        <f t="shared" si="2"/>
        <v>5.3944628635691476</v>
      </c>
      <c r="Y154" s="13">
        <f t="shared" si="2"/>
        <v>4.4716197990216306</v>
      </c>
      <c r="Z154" s="13">
        <f t="shared" si="2"/>
        <v>2.2854958478963288</v>
      </c>
      <c r="AA154" s="13">
        <f t="shared" si="2"/>
        <v>2.9350312244019956</v>
      </c>
      <c r="AB154" s="13">
        <f t="shared" si="2"/>
        <v>27.436133094271966</v>
      </c>
      <c r="AC154" s="13">
        <f t="shared" si="2"/>
        <v>3.7927428538225838</v>
      </c>
      <c r="AD154" s="13">
        <f t="shared" si="2"/>
        <v>25.995634990823294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0.6201592043905565</v>
      </c>
      <c r="F157" s="22">
        <v>1.8873654022977856E-2</v>
      </c>
      <c r="G157" s="22">
        <v>3.7795660366062488E-2</v>
      </c>
      <c r="H157" s="22" t="s">
        <v>395</v>
      </c>
      <c r="I157" s="22">
        <v>9.0076969649119116E-3</v>
      </c>
      <c r="J157" s="22">
        <v>9.0076969649119116E-3</v>
      </c>
      <c r="K157" s="22">
        <v>9.0076969649119116E-3</v>
      </c>
      <c r="L157" s="22">
        <v>4.3236945431577179E-3</v>
      </c>
      <c r="M157" s="22">
        <v>0.17055794483300155</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1948.2959748456215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9.3375168477034011E-3</v>
      </c>
      <c r="F158" s="22">
        <v>1.4337678665799422E-3</v>
      </c>
      <c r="G158" s="22">
        <v>6.5305292436799989E-4</v>
      </c>
      <c r="H158" s="22" t="s">
        <v>395</v>
      </c>
      <c r="I158" s="22">
        <v>5.1139616798055471E-4</v>
      </c>
      <c r="J158" s="22">
        <v>5.1139616798055471E-4</v>
      </c>
      <c r="K158" s="22">
        <v>5.1139616798055471E-4</v>
      </c>
      <c r="L158" s="22">
        <v>2.4547016063066623E-4</v>
      </c>
      <c r="M158" s="22">
        <v>1.0135404799130261E-2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33.684770696349489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0.59520242860694295</v>
      </c>
      <c r="F163" s="23">
        <v>0.14882999999999999</v>
      </c>
      <c r="G163" s="23">
        <v>1.1311080000000001E-2</v>
      </c>
      <c r="H163" s="23">
        <v>1.2799380000000001E-2</v>
      </c>
      <c r="I163" s="23">
        <v>2.5707009971089736</v>
      </c>
      <c r="J163" s="23">
        <v>3.1419678853554123</v>
      </c>
      <c r="K163" s="23">
        <v>4.8557685500947283</v>
      </c>
      <c r="L163" s="23">
        <v>0.23136308973980763</v>
      </c>
      <c r="M163" s="23">
        <v>21.228886620314302</v>
      </c>
      <c r="N163" s="23" t="s">
        <v>395</v>
      </c>
      <c r="O163" s="23" t="s">
        <v>395</v>
      </c>
      <c r="P163" s="23" t="s">
        <v>395</v>
      </c>
      <c r="Q163" s="23" t="s">
        <v>395</v>
      </c>
      <c r="R163" s="23" t="s">
        <v>395</v>
      </c>
      <c r="S163" s="23" t="s">
        <v>395</v>
      </c>
      <c r="T163" s="23" t="s">
        <v>395</v>
      </c>
      <c r="U163" s="23" t="s">
        <v>395</v>
      </c>
      <c r="V163" s="23" t="s">
        <v>395</v>
      </c>
      <c r="W163" s="23">
        <v>1.4281672206160965</v>
      </c>
      <c r="X163" s="23">
        <v>8.5690033236965793E-2</v>
      </c>
      <c r="Y163" s="23">
        <v>0.11425337764928772</v>
      </c>
      <c r="Z163" s="23">
        <v>4.855768550094728E-2</v>
      </c>
      <c r="AA163" s="23">
        <v>3.2847846074170219E-2</v>
      </c>
      <c r="AB163" s="23">
        <v>0.28134894246137099</v>
      </c>
      <c r="AC163" s="23">
        <v>2.5135743082843297E-2</v>
      </c>
      <c r="AD163" s="23">
        <v>0.17138006647393159</v>
      </c>
      <c r="AE163" s="58"/>
      <c r="AF163" s="23" t="s">
        <v>392</v>
      </c>
      <c r="AG163" s="23" t="s">
        <v>392</v>
      </c>
      <c r="AH163" s="23" t="s">
        <v>392</v>
      </c>
      <c r="AI163" s="23" t="s">
        <v>392</v>
      </c>
      <c r="AJ163" s="23" t="s">
        <v>392</v>
      </c>
      <c r="AK163" s="23">
        <v>285.63344412321931</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675" priority="23" stopIfTrue="1" operator="equal">
      <formula>"NO"</formula>
    </cfRule>
    <cfRule type="cellIs" dxfId="674" priority="24" stopIfTrue="1" operator="equal">
      <formula>"NA"</formula>
    </cfRule>
    <cfRule type="cellIs" dxfId="673" priority="25" stopIfTrue="1" operator="equal">
      <formula>"IE"</formula>
    </cfRule>
    <cfRule type="cellIs" dxfId="672" priority="26" stopIfTrue="1" operator="equal">
      <formula>"NE"</formula>
    </cfRule>
  </conditionalFormatting>
  <conditionalFormatting sqref="AL37:AL38">
    <cfRule type="cellIs" dxfId="671" priority="17" stopIfTrue="1" operator="equal">
      <formula>"NO"</formula>
    </cfRule>
    <cfRule type="cellIs" dxfId="670" priority="18" stopIfTrue="1" operator="equal">
      <formula>"NA"</formula>
    </cfRule>
    <cfRule type="cellIs" dxfId="669" priority="19" stopIfTrue="1" operator="equal">
      <formula>"IE"</formula>
    </cfRule>
    <cfRule type="cellIs" dxfId="668" priority="20" stopIfTrue="1" operator="equal">
      <formula>"NE"</formula>
    </cfRule>
  </conditionalFormatting>
  <conditionalFormatting sqref="E14:AK89 E91:AK140">
    <cfRule type="cellIs" dxfId="667" priority="13" stopIfTrue="1" operator="equal">
      <formula>"NO"</formula>
    </cfRule>
    <cfRule type="cellIs" dxfId="666" priority="14" stopIfTrue="1" operator="equal">
      <formula>"NA"</formula>
    </cfRule>
    <cfRule type="cellIs" dxfId="665" priority="15" stopIfTrue="1" operator="equal">
      <formula>"IE"</formula>
    </cfRule>
    <cfRule type="cellIs" dxfId="664" priority="16" stopIfTrue="1" operator="equal">
      <formula>"NE"</formula>
    </cfRule>
  </conditionalFormatting>
  <conditionalFormatting sqref="E157:AD164 E143:AD149 E14:AD89 E91:AD141">
    <cfRule type="cellIs" dxfId="663" priority="12" operator="equal">
      <formula>0</formula>
    </cfRule>
  </conditionalFormatting>
  <conditionalFormatting sqref="AF14:AK89 AF91:AK140">
    <cfRule type="cellIs" dxfId="662" priority="11" operator="equal">
      <formula>0</formula>
    </cfRule>
  </conditionalFormatting>
  <conditionalFormatting sqref="E157:AD164 AF157:AK164 E143:AD149 AF143:AK149">
    <cfRule type="cellIs" dxfId="661" priority="10" operator="equal">
      <formula>0</formula>
    </cfRule>
  </conditionalFormatting>
  <conditionalFormatting sqref="AF37:AK38">
    <cfRule type="cellIs" dxfId="660" priority="9" operator="equal">
      <formula>0</formula>
    </cfRule>
  </conditionalFormatting>
  <conditionalFormatting sqref="E90:AL90">
    <cfRule type="cellIs" dxfId="659" priority="5" stopIfTrue="1" operator="equal">
      <formula>"NO"</formula>
    </cfRule>
    <cfRule type="cellIs" dxfId="658" priority="6" stopIfTrue="1" operator="equal">
      <formula>"NA"</formula>
    </cfRule>
    <cfRule type="cellIs" dxfId="657" priority="7" stopIfTrue="1" operator="equal">
      <formula>"IE"</formula>
    </cfRule>
    <cfRule type="cellIs" dxfId="656" priority="8" stopIfTrue="1" operator="equal">
      <formula>"NE"</formula>
    </cfRule>
  </conditionalFormatting>
  <conditionalFormatting sqref="E90:AD90">
    <cfRule type="cellIs" dxfId="655" priority="4" operator="equal">
      <formula>0</formula>
    </cfRule>
  </conditionalFormatting>
  <conditionalFormatting sqref="AF90:AK90">
    <cfRule type="cellIs" dxfId="654" priority="3" operator="equal">
      <formula>0</formula>
    </cfRule>
  </conditionalFormatting>
  <conditionalFormatting sqref="AL90">
    <cfRule type="cellIs" dxfId="653" priority="2" operator="equal">
      <formula>0</formula>
    </cfRule>
  </conditionalFormatting>
  <conditionalFormatting sqref="AF90:AL90">
    <cfRule type="cellIs" dxfId="652" priority="1" operator="equal">
      <formula>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AL170"/>
  <sheetViews>
    <sheetView topLeftCell="A133" zoomScale="70" zoomScaleNormal="7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2016</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4.2010389770000005</v>
      </c>
      <c r="F14" s="136">
        <v>0.15297619300000001</v>
      </c>
      <c r="G14" s="136">
        <v>9.236575306999999</v>
      </c>
      <c r="H14" s="136">
        <v>2.0202600000000001E-2</v>
      </c>
      <c r="I14" s="136">
        <v>0.20715011899999994</v>
      </c>
      <c r="J14" s="136">
        <v>0.24942072699999993</v>
      </c>
      <c r="K14" s="136">
        <v>0.30181235799999995</v>
      </c>
      <c r="L14" s="136">
        <v>6.1665174456931732E-3</v>
      </c>
      <c r="M14" s="136">
        <v>2.171537968</v>
      </c>
      <c r="N14" s="136">
        <v>0.1530592467573621</v>
      </c>
      <c r="O14" s="136">
        <v>2.0241087001617378E-2</v>
      </c>
      <c r="P14" s="136">
        <v>3.1366635829938663E-2</v>
      </c>
      <c r="Q14" s="136">
        <v>0.12848980060982598</v>
      </c>
      <c r="R14" s="136">
        <v>8.7464885673816439E-2</v>
      </c>
      <c r="S14" s="136">
        <v>5.9266736718467661E-2</v>
      </c>
      <c r="T14" s="136">
        <v>0.12662422257987438</v>
      </c>
      <c r="U14" s="136">
        <v>0.36877453407469835</v>
      </c>
      <c r="V14" s="136">
        <v>0.47050582008666925</v>
      </c>
      <c r="W14" s="136">
        <v>0.9087123441855649</v>
      </c>
      <c r="X14" s="136">
        <v>9.2326414779691742E-4</v>
      </c>
      <c r="Y14" s="136">
        <v>1.0477748126563424E-3</v>
      </c>
      <c r="Z14" s="136">
        <v>9.4958775083831297E-4</v>
      </c>
      <c r="AA14" s="136">
        <v>3.4816303344961637E-5</v>
      </c>
      <c r="AB14" s="136">
        <v>2.9554430146365345E-3</v>
      </c>
      <c r="AC14" s="136">
        <v>0.50203945889852442</v>
      </c>
      <c r="AD14" s="136">
        <v>1.1477134268808882</v>
      </c>
      <c r="AE14" s="137"/>
      <c r="AF14" s="138">
        <v>291.54925378000002</v>
      </c>
      <c r="AG14" s="138">
        <v>36753.639949899996</v>
      </c>
      <c r="AH14" s="138">
        <v>13274.537732000003</v>
      </c>
      <c r="AI14" s="138">
        <v>4271.9829745000006</v>
      </c>
      <c r="AJ14" s="138">
        <v>2244.2281072000001</v>
      </c>
      <c r="AK14" s="138" t="s">
        <v>385</v>
      </c>
      <c r="AL14" s="147" t="s">
        <v>397</v>
      </c>
    </row>
    <row r="15" spans="1:38" s="1" customFormat="1" ht="26.25" customHeight="1" thickBot="1" x14ac:dyDescent="0.25">
      <c r="A15" s="63" t="s">
        <v>53</v>
      </c>
      <c r="B15" s="63" t="s">
        <v>54</v>
      </c>
      <c r="C15" s="64" t="s">
        <v>55</v>
      </c>
      <c r="D15" s="65"/>
      <c r="E15" s="136">
        <v>1.6852571789999999</v>
      </c>
      <c r="F15" s="136">
        <v>0.97784241299999997</v>
      </c>
      <c r="G15" s="136">
        <v>1.493416364</v>
      </c>
      <c r="H15" s="136">
        <v>1.5229105E-2</v>
      </c>
      <c r="I15" s="136">
        <v>6.8968709999999989E-2</v>
      </c>
      <c r="J15" s="136">
        <v>7.460890299999999E-2</v>
      </c>
      <c r="K15" s="136">
        <v>7.4912898999999991E-2</v>
      </c>
      <c r="L15" s="136">
        <v>1.2690242639999998E-2</v>
      </c>
      <c r="M15" s="136">
        <v>6.4643252999999998E-2</v>
      </c>
      <c r="N15" s="136">
        <v>1.5055890094512671E-4</v>
      </c>
      <c r="O15" s="136">
        <v>5.5012913422941994E-5</v>
      </c>
      <c r="P15" s="136">
        <v>1.8196136000000001E-4</v>
      </c>
      <c r="Q15" s="136">
        <v>3.8384569705764244E-5</v>
      </c>
      <c r="R15" s="136" t="s">
        <v>394</v>
      </c>
      <c r="S15" s="136" t="s">
        <v>394</v>
      </c>
      <c r="T15" s="136">
        <v>1.4430462181701663E-4</v>
      </c>
      <c r="U15" s="136" t="s">
        <v>394</v>
      </c>
      <c r="V15" s="136" t="s">
        <v>394</v>
      </c>
      <c r="W15" s="136">
        <v>2.274142296546223</v>
      </c>
      <c r="X15" s="136" t="s">
        <v>395</v>
      </c>
      <c r="Y15" s="136" t="s">
        <v>395</v>
      </c>
      <c r="Z15" s="136" t="s">
        <v>395</v>
      </c>
      <c r="AA15" s="136" t="s">
        <v>395</v>
      </c>
      <c r="AB15" s="136">
        <v>6.4986199999999994E-2</v>
      </c>
      <c r="AC15" s="136">
        <v>6.4986200000000001E-3</v>
      </c>
      <c r="AD15" s="136" t="s">
        <v>385</v>
      </c>
      <c r="AE15" s="137"/>
      <c r="AF15" s="138">
        <v>20417.537980125002</v>
      </c>
      <c r="AG15" s="138">
        <v>1727.9024425</v>
      </c>
      <c r="AH15" s="138">
        <v>4960.5842315999998</v>
      </c>
      <c r="AI15" s="138" t="s">
        <v>392</v>
      </c>
      <c r="AJ15" s="138">
        <v>13.770529999999999</v>
      </c>
      <c r="AK15" s="138">
        <v>3.2493099999999999</v>
      </c>
      <c r="AL15" s="147" t="s">
        <v>398</v>
      </c>
    </row>
    <row r="16" spans="1:38" s="1" customFormat="1" ht="26.25" customHeight="1" thickBot="1" x14ac:dyDescent="0.25">
      <c r="A16" s="63" t="s">
        <v>53</v>
      </c>
      <c r="B16" s="63" t="s">
        <v>56</v>
      </c>
      <c r="C16" s="64" t="s">
        <v>57</v>
      </c>
      <c r="D16" s="65"/>
      <c r="E16" s="136">
        <v>0.57586779099999996</v>
      </c>
      <c r="F16" s="136">
        <v>0.42895926899999998</v>
      </c>
      <c r="G16" s="136">
        <v>0.21286490800000002</v>
      </c>
      <c r="H16" s="136">
        <v>3.2288874000000002E-2</v>
      </c>
      <c r="I16" s="136">
        <v>0.17541885199999999</v>
      </c>
      <c r="J16" s="136">
        <v>0.29574867199999999</v>
      </c>
      <c r="K16" s="136">
        <v>0.44490257599999999</v>
      </c>
      <c r="L16" s="136">
        <v>8.4201048959999997E-2</v>
      </c>
      <c r="M16" s="136">
        <v>13.202706008</v>
      </c>
      <c r="N16" s="136">
        <v>4.6904000000000008E-3</v>
      </c>
      <c r="O16" s="136">
        <v>2.1320000000000001E-4</v>
      </c>
      <c r="P16" s="136" t="s">
        <v>385</v>
      </c>
      <c r="Q16" s="136">
        <v>3.4112000000000001E-3</v>
      </c>
      <c r="R16" s="136">
        <v>7.6752000000000001E-3</v>
      </c>
      <c r="S16" s="136">
        <v>3.6244000000000003E-3</v>
      </c>
      <c r="T16" s="136">
        <v>1.9188E-3</v>
      </c>
      <c r="U16" s="136">
        <v>3.8376E-3</v>
      </c>
      <c r="V16" s="136">
        <v>1.6203199999999997E-2</v>
      </c>
      <c r="W16" s="136">
        <v>1.5734159999999999</v>
      </c>
      <c r="X16" s="136">
        <v>1.7482399999999999E-2</v>
      </c>
      <c r="Y16" s="136">
        <v>2.1320000000000001E-4</v>
      </c>
      <c r="Z16" s="136">
        <v>6.3960000000000004E-5</v>
      </c>
      <c r="AA16" s="136">
        <v>4.2639999999999998E-5</v>
      </c>
      <c r="AB16" s="136">
        <v>1.7802199999999997E-2</v>
      </c>
      <c r="AC16" s="136" t="s">
        <v>385</v>
      </c>
      <c r="AD16" s="136" t="s">
        <v>385</v>
      </c>
      <c r="AE16" s="137"/>
      <c r="AF16" s="138">
        <v>0.12850925000000002</v>
      </c>
      <c r="AG16" s="138">
        <v>6471.4429519999994</v>
      </c>
      <c r="AH16" s="138">
        <v>1.33</v>
      </c>
      <c r="AI16" s="138" t="s">
        <v>392</v>
      </c>
      <c r="AJ16" s="138" t="s">
        <v>392</v>
      </c>
      <c r="AK16" s="138">
        <v>2132</v>
      </c>
      <c r="AL16" s="147" t="s">
        <v>399</v>
      </c>
    </row>
    <row r="17" spans="1:38" s="2" customFormat="1" ht="26.25" customHeight="1" thickBot="1" x14ac:dyDescent="0.25">
      <c r="A17" s="63" t="s">
        <v>53</v>
      </c>
      <c r="B17" s="63" t="s">
        <v>58</v>
      </c>
      <c r="C17" s="64" t="s">
        <v>59</v>
      </c>
      <c r="D17" s="65"/>
      <c r="E17" s="136">
        <v>2.5748619920000002</v>
      </c>
      <c r="F17" s="136">
        <v>3.8094360000000001E-2</v>
      </c>
      <c r="G17" s="136">
        <v>1.9775961230000001</v>
      </c>
      <c r="H17" s="136">
        <v>1.1136E-5</v>
      </c>
      <c r="I17" s="136">
        <v>3.7677563999999997E-2</v>
      </c>
      <c r="J17" s="136">
        <v>4.4770835999999994E-2</v>
      </c>
      <c r="K17" s="136">
        <v>5.3868685999999999E-2</v>
      </c>
      <c r="L17" s="136">
        <v>2.3979211738439639E-3</v>
      </c>
      <c r="M17" s="136">
        <v>0.37354536100000002</v>
      </c>
      <c r="N17" s="136">
        <v>1.9402600777880776E-2</v>
      </c>
      <c r="O17" s="136">
        <v>1.9148373347064259E-3</v>
      </c>
      <c r="P17" s="136">
        <v>6.2595077930032699E-3</v>
      </c>
      <c r="Q17" s="136">
        <v>4.2201059596839504E-3</v>
      </c>
      <c r="R17" s="136">
        <v>3.2030184623955647E-2</v>
      </c>
      <c r="S17" s="136">
        <v>5.5458082391468169E-2</v>
      </c>
      <c r="T17" s="136">
        <v>3.227613704331634E-2</v>
      </c>
      <c r="U17" s="136">
        <v>0.16362060773771292</v>
      </c>
      <c r="V17" s="136">
        <v>0.13544284312165877</v>
      </c>
      <c r="W17" s="136">
        <v>1.6818389389191481E-2</v>
      </c>
      <c r="X17" s="136">
        <v>2.8580668547928186E-5</v>
      </c>
      <c r="Y17" s="136">
        <v>5.1187408328953166E-5</v>
      </c>
      <c r="Z17" s="136">
        <v>3.9441269498280358E-5</v>
      </c>
      <c r="AA17" s="136">
        <v>3.8551535897564955E-5</v>
      </c>
      <c r="AB17" s="136">
        <v>1.5776088227272665E-4</v>
      </c>
      <c r="AC17" s="136">
        <v>4.7676811687682105E-2</v>
      </c>
      <c r="AD17" s="136">
        <v>8.3785975009344153E-3</v>
      </c>
      <c r="AE17" s="137"/>
      <c r="AF17" s="138">
        <v>1.2982630370000001</v>
      </c>
      <c r="AG17" s="138">
        <v>20577.441723274002</v>
      </c>
      <c r="AH17" s="138">
        <v>1413.5742949999999</v>
      </c>
      <c r="AI17" s="138" t="s">
        <v>392</v>
      </c>
      <c r="AJ17" s="138" t="s">
        <v>392</v>
      </c>
      <c r="AK17" s="138" t="s">
        <v>385</v>
      </c>
      <c r="AL17" s="147" t="s">
        <v>49</v>
      </c>
    </row>
    <row r="18" spans="1:38" s="2" customFormat="1" ht="26.25" customHeight="1" thickBot="1" x14ac:dyDescent="0.25">
      <c r="A18" s="63" t="s">
        <v>53</v>
      </c>
      <c r="B18" s="63" t="s">
        <v>60</v>
      </c>
      <c r="C18" s="64" t="s">
        <v>61</v>
      </c>
      <c r="D18" s="65"/>
      <c r="E18" s="136">
        <v>4.2313569999999998E-3</v>
      </c>
      <c r="F18" s="136">
        <v>2.5463000000000005E-4</v>
      </c>
      <c r="G18" s="136">
        <v>2.599E-5</v>
      </c>
      <c r="H18" s="136" t="s">
        <v>392</v>
      </c>
      <c r="I18" s="136">
        <v>1.9227499999999997E-4</v>
      </c>
      <c r="J18" s="136">
        <v>2.0835199999999997E-4</v>
      </c>
      <c r="K18" s="136">
        <v>2.1681600000000002E-4</v>
      </c>
      <c r="L18" s="136">
        <v>7.8946492396483649E-6</v>
      </c>
      <c r="M18" s="136">
        <v>1.704082E-3</v>
      </c>
      <c r="N18" s="136">
        <v>1.0969825444799998E-6</v>
      </c>
      <c r="O18" s="136">
        <v>8.9748789936000001E-8</v>
      </c>
      <c r="P18" s="136">
        <v>5.3821665534719998E-5</v>
      </c>
      <c r="Q18" s="136">
        <v>9.96703680368E-6</v>
      </c>
      <c r="R18" s="136">
        <v>1.2972705351999997E-6</v>
      </c>
      <c r="S18" s="136">
        <v>2.6088212911999999E-7</v>
      </c>
      <c r="T18" s="136">
        <v>1.2957473116479998E-6</v>
      </c>
      <c r="U18" s="136">
        <v>5.7816159841599988E-6</v>
      </c>
      <c r="V18" s="136">
        <v>7.2987701464000002E-5</v>
      </c>
      <c r="W18" s="136">
        <v>5.1838460598400004E-5</v>
      </c>
      <c r="X18" s="136">
        <v>7.17760249264E-5</v>
      </c>
      <c r="Y18" s="136">
        <v>2.8915616703999994E-4</v>
      </c>
      <c r="Z18" s="136">
        <v>1.0964827367520001E-4</v>
      </c>
      <c r="AA18" s="136">
        <v>1.0765332722399999E-4</v>
      </c>
      <c r="AB18" s="136">
        <v>5.7823379286559993E-4</v>
      </c>
      <c r="AC18" s="136" t="s">
        <v>395</v>
      </c>
      <c r="AD18" s="136" t="s">
        <v>395</v>
      </c>
      <c r="AE18" s="137"/>
      <c r="AF18" s="138">
        <v>7.9334560000000002E-3</v>
      </c>
      <c r="AG18" s="138" t="s">
        <v>392</v>
      </c>
      <c r="AH18" s="138">
        <v>99.667987999999994</v>
      </c>
      <c r="AI18" s="138" t="s">
        <v>392</v>
      </c>
      <c r="AJ18" s="138" t="s">
        <v>392</v>
      </c>
      <c r="AK18" s="138" t="s">
        <v>385</v>
      </c>
      <c r="AL18" s="147" t="s">
        <v>49</v>
      </c>
    </row>
    <row r="19" spans="1:38" s="2" customFormat="1" ht="26.25" customHeight="1" thickBot="1" x14ac:dyDescent="0.25">
      <c r="A19" s="63" t="s">
        <v>53</v>
      </c>
      <c r="B19" s="63" t="s">
        <v>62</v>
      </c>
      <c r="C19" s="64" t="s">
        <v>63</v>
      </c>
      <c r="D19" s="65"/>
      <c r="E19" s="136">
        <v>0.23675336299999999</v>
      </c>
      <c r="F19" s="136">
        <v>5.8519259999999986E-3</v>
      </c>
      <c r="G19" s="136">
        <v>1.4970300000000002E-2</v>
      </c>
      <c r="H19" s="136" t="s">
        <v>392</v>
      </c>
      <c r="I19" s="136">
        <v>1.1692865E-2</v>
      </c>
      <c r="J19" s="136">
        <v>1.2196472E-2</v>
      </c>
      <c r="K19" s="136">
        <v>1.2681678E-2</v>
      </c>
      <c r="L19" s="136">
        <v>1.0743541285093514E-3</v>
      </c>
      <c r="M19" s="136">
        <v>7.8708647999999992E-2</v>
      </c>
      <c r="N19" s="136">
        <v>6.3641907803983714E-3</v>
      </c>
      <c r="O19" s="136">
        <v>1.5920137876772875E-4</v>
      </c>
      <c r="P19" s="136">
        <v>2.9359946666436799E-3</v>
      </c>
      <c r="Q19" s="136">
        <v>5.7125857290967006E-4</v>
      </c>
      <c r="R19" s="136">
        <v>2.4197523830054996E-4</v>
      </c>
      <c r="S19" s="136">
        <v>6.2535875748130003E-5</v>
      </c>
      <c r="T19" s="136">
        <v>7.365302976546622E-4</v>
      </c>
      <c r="U19" s="136">
        <v>2.9081931491529002E-4</v>
      </c>
      <c r="V19" s="136">
        <v>7.5420896432584995E-3</v>
      </c>
      <c r="W19" s="136">
        <v>3.4308815607942437E-3</v>
      </c>
      <c r="X19" s="136">
        <v>3.6444788379890996E-3</v>
      </c>
      <c r="Y19" s="136">
        <v>1.4466148774769998E-2</v>
      </c>
      <c r="Z19" s="136">
        <v>5.4790193038362998E-3</v>
      </c>
      <c r="AA19" s="136">
        <v>5.3713592428235001E-3</v>
      </c>
      <c r="AB19" s="136">
        <v>0.12239556615941891</v>
      </c>
      <c r="AC19" s="136">
        <v>9.3815435672880022E-3</v>
      </c>
      <c r="AD19" s="136">
        <v>4.0675998560000006E-5</v>
      </c>
      <c r="AE19" s="137"/>
      <c r="AF19" s="138">
        <v>3.1758732890000001</v>
      </c>
      <c r="AG19" s="138">
        <v>0.23659240000000001</v>
      </c>
      <c r="AH19" s="138">
        <v>4625.4496890000009</v>
      </c>
      <c r="AI19" s="138">
        <v>320.25213195000003</v>
      </c>
      <c r="AJ19" s="138">
        <v>108.41779199999998</v>
      </c>
      <c r="AK19" s="138">
        <v>4.6717280000000008</v>
      </c>
      <c r="AL19" s="147" t="s">
        <v>398</v>
      </c>
    </row>
    <row r="20" spans="1:38" s="2" customFormat="1" ht="26.25" customHeight="1" thickBot="1" x14ac:dyDescent="0.25">
      <c r="A20" s="63" t="s">
        <v>53</v>
      </c>
      <c r="B20" s="63" t="s">
        <v>64</v>
      </c>
      <c r="C20" s="64" t="s">
        <v>65</v>
      </c>
      <c r="D20" s="65"/>
      <c r="E20" s="136">
        <v>1.1149987649999999</v>
      </c>
      <c r="F20" s="136">
        <v>4.6245963000000001E-2</v>
      </c>
      <c r="G20" s="136">
        <v>9.6893479000000005E-2</v>
      </c>
      <c r="H20" s="136">
        <v>3.128118E-3</v>
      </c>
      <c r="I20" s="136">
        <v>1.8051771000000005E-2</v>
      </c>
      <c r="J20" s="136">
        <v>1.8074295000000008E-2</v>
      </c>
      <c r="K20" s="136">
        <v>1.8094941999999999E-2</v>
      </c>
      <c r="L20" s="136">
        <v>5.0538967633589555E-3</v>
      </c>
      <c r="M20" s="136">
        <v>1.9663063319999998</v>
      </c>
      <c r="N20" s="136">
        <v>2.9355479180122723E-2</v>
      </c>
      <c r="O20" s="136">
        <v>3.12216636628712E-3</v>
      </c>
      <c r="P20" s="136">
        <v>2.3289746380448003E-2</v>
      </c>
      <c r="Q20" s="136">
        <v>1.6090597009017597E-2</v>
      </c>
      <c r="R20" s="136">
        <v>5.6789942724084499E-4</v>
      </c>
      <c r="S20" s="136">
        <v>1.9511573244840846E-3</v>
      </c>
      <c r="T20" s="136">
        <v>1.5563163153537248E-3</v>
      </c>
      <c r="U20" s="136">
        <v>3.8669268842229754E-3</v>
      </c>
      <c r="V20" s="136">
        <v>3.7942335052122717E-2</v>
      </c>
      <c r="W20" s="136">
        <v>0.20802173675984001</v>
      </c>
      <c r="X20" s="136">
        <v>8.8006659629754876E-4</v>
      </c>
      <c r="Y20" s="136">
        <v>2.6833915563855238E-3</v>
      </c>
      <c r="Z20" s="136">
        <v>1.2549763433551235E-3</v>
      </c>
      <c r="AA20" s="136">
        <v>6.1715754558232326E-4</v>
      </c>
      <c r="AB20" s="136">
        <v>5.4355920416205173E-3</v>
      </c>
      <c r="AC20" s="136">
        <v>9.1134134788881313E-2</v>
      </c>
      <c r="AD20" s="136">
        <v>4.0686090538262401E-2</v>
      </c>
      <c r="AE20" s="137"/>
      <c r="AF20" s="138" t="s">
        <v>392</v>
      </c>
      <c r="AG20" s="138" t="s">
        <v>392</v>
      </c>
      <c r="AH20" s="138">
        <v>1818.0528694999996</v>
      </c>
      <c r="AI20" s="138">
        <v>18226.091878979998</v>
      </c>
      <c r="AJ20" s="138" t="s">
        <v>392</v>
      </c>
      <c r="AK20" s="138" t="s">
        <v>385</v>
      </c>
      <c r="AL20" s="147" t="s">
        <v>49</v>
      </c>
    </row>
    <row r="21" spans="1:38" s="2" customFormat="1" ht="26.25" customHeight="1" thickBot="1" x14ac:dyDescent="0.25">
      <c r="A21" s="63" t="s">
        <v>53</v>
      </c>
      <c r="B21" s="63" t="s">
        <v>66</v>
      </c>
      <c r="C21" s="64" t="s">
        <v>67</v>
      </c>
      <c r="D21" s="65"/>
      <c r="E21" s="136">
        <v>0.29892435699999997</v>
      </c>
      <c r="F21" s="136">
        <v>4.0673013540000018E-2</v>
      </c>
      <c r="G21" s="136">
        <v>0.17833487199999998</v>
      </c>
      <c r="H21" s="136">
        <v>3.9358070000000004E-3</v>
      </c>
      <c r="I21" s="136">
        <v>3.5332398000000008E-2</v>
      </c>
      <c r="J21" s="136">
        <v>4.4469383000000008E-2</v>
      </c>
      <c r="K21" s="136">
        <v>5.6920748E-2</v>
      </c>
      <c r="L21" s="136">
        <v>2.3734754657398671E-3</v>
      </c>
      <c r="M21" s="136">
        <v>0.257716047</v>
      </c>
      <c r="N21" s="136">
        <v>7.3867416675465661E-2</v>
      </c>
      <c r="O21" s="136">
        <v>1.027184159633735E-3</v>
      </c>
      <c r="P21" s="136">
        <v>6.2697965162100012E-3</v>
      </c>
      <c r="Q21" s="136">
        <v>2.5579118896725006E-3</v>
      </c>
      <c r="R21" s="136">
        <v>7.5393868402789501E-3</v>
      </c>
      <c r="S21" s="136">
        <v>9.6612946342437903E-3</v>
      </c>
      <c r="T21" s="136">
        <v>7.2070457417739509E-3</v>
      </c>
      <c r="U21" s="136">
        <v>1.2001239147386999E-3</v>
      </c>
      <c r="V21" s="136">
        <v>0.11453620003742952</v>
      </c>
      <c r="W21" s="136">
        <v>0.113865933492188</v>
      </c>
      <c r="X21" s="136">
        <v>2.7663335041443003E-2</v>
      </c>
      <c r="Y21" s="136">
        <v>4.3046202132193997E-2</v>
      </c>
      <c r="Z21" s="136">
        <v>1.6996797560612002E-2</v>
      </c>
      <c r="AA21" s="136">
        <v>1.4057154351867001E-2</v>
      </c>
      <c r="AB21" s="136">
        <v>0.10176348908611602</v>
      </c>
      <c r="AC21" s="136">
        <v>3.5399692126220002E-4</v>
      </c>
      <c r="AD21" s="136">
        <v>9.3573853910245003E-2</v>
      </c>
      <c r="AE21" s="137"/>
      <c r="AF21" s="138">
        <v>27.227410599999999</v>
      </c>
      <c r="AG21" s="138">
        <v>550.43353631000002</v>
      </c>
      <c r="AH21" s="138">
        <v>3520.2968534999995</v>
      </c>
      <c r="AI21" s="138">
        <v>25.328433299999997</v>
      </c>
      <c r="AJ21" s="138" t="s">
        <v>392</v>
      </c>
      <c r="AK21" s="138" t="s">
        <v>385</v>
      </c>
      <c r="AL21" s="147" t="s">
        <v>49</v>
      </c>
    </row>
    <row r="22" spans="1:38" s="2" customFormat="1" ht="26.25" customHeight="1" thickBot="1" x14ac:dyDescent="0.25">
      <c r="A22" s="63" t="s">
        <v>53</v>
      </c>
      <c r="B22" s="67" t="s">
        <v>68</v>
      </c>
      <c r="C22" s="64" t="s">
        <v>69</v>
      </c>
      <c r="D22" s="65"/>
      <c r="E22" s="136">
        <v>4.4954619220000005</v>
      </c>
      <c r="F22" s="136">
        <v>0.16647410800000001</v>
      </c>
      <c r="G22" s="136">
        <v>0.30084991</v>
      </c>
      <c r="H22" s="136">
        <v>4.2752800000000001E-2</v>
      </c>
      <c r="I22" s="136">
        <v>2.2825459999999994E-3</v>
      </c>
      <c r="J22" s="136">
        <v>2.5966589999999994E-3</v>
      </c>
      <c r="K22" s="136">
        <v>3.0901539999999999E-3</v>
      </c>
      <c r="L22" s="136">
        <v>3.0151911919174055E-4</v>
      </c>
      <c r="M22" s="136">
        <v>7.8488942080000008</v>
      </c>
      <c r="N22" s="136">
        <v>0.27124357900000001</v>
      </c>
      <c r="O22" s="136">
        <v>2.2064611000000001E-2</v>
      </c>
      <c r="P22" s="136">
        <v>0.12808120304000001</v>
      </c>
      <c r="Q22" s="136">
        <v>6.9087054440000004E-2</v>
      </c>
      <c r="R22" s="136">
        <v>0.10657515400000001</v>
      </c>
      <c r="S22" s="136">
        <v>0.16818079180000001</v>
      </c>
      <c r="T22" s="136">
        <v>0.12914754860000002</v>
      </c>
      <c r="U22" s="136">
        <v>6.5764668200000001E-2</v>
      </c>
      <c r="V22" s="136">
        <v>1.1021430560000001</v>
      </c>
      <c r="W22" s="136">
        <v>4.4537640154</v>
      </c>
      <c r="X22" s="136">
        <v>1.6896060999999999E-5</v>
      </c>
      <c r="Y22" s="136">
        <v>7.2783032000000008E-4</v>
      </c>
      <c r="Z22" s="136">
        <v>2.0015333800000001E-4</v>
      </c>
      <c r="AA22" s="136">
        <v>1.1177394200000002E-4</v>
      </c>
      <c r="AB22" s="136">
        <v>1.3105454610000003E-3</v>
      </c>
      <c r="AC22" s="136">
        <v>1.198260158E-2</v>
      </c>
      <c r="AD22" s="136">
        <v>0.26773758200000003</v>
      </c>
      <c r="AE22" s="137"/>
      <c r="AF22" s="138">
        <v>2407.4433148399999</v>
      </c>
      <c r="AG22" s="138">
        <v>4115.0325616495002</v>
      </c>
      <c r="AH22" s="138">
        <v>4661.1789349999999</v>
      </c>
      <c r="AI22" s="138">
        <v>483.15197000000001</v>
      </c>
      <c r="AJ22" s="138">
        <v>5223.9780097399989</v>
      </c>
      <c r="AK22" s="138" t="s">
        <v>385</v>
      </c>
      <c r="AL22" s="147" t="s">
        <v>49</v>
      </c>
    </row>
    <row r="23" spans="1:38" s="2" customFormat="1" ht="26.25" customHeight="1" thickBot="1" x14ac:dyDescent="0.25">
      <c r="A23" s="63" t="s">
        <v>70</v>
      </c>
      <c r="B23" s="67" t="s">
        <v>363</v>
      </c>
      <c r="C23" s="64" t="s">
        <v>359</v>
      </c>
      <c r="D23" s="110"/>
      <c r="E23" s="136">
        <v>0.33340700000000001</v>
      </c>
      <c r="F23" s="136">
        <v>5.2663000000000001E-2</v>
      </c>
      <c r="G23" s="136">
        <v>2.2000000000000001E-4</v>
      </c>
      <c r="H23" s="136">
        <v>8.4000000000000009E-5</v>
      </c>
      <c r="I23" s="136">
        <v>2.1197000000000001E-2</v>
      </c>
      <c r="J23" s="136">
        <v>2.1197000000000001E-2</v>
      </c>
      <c r="K23" s="136">
        <v>2.1197000000000001E-2</v>
      </c>
      <c r="L23" s="136">
        <v>1.3068E-2</v>
      </c>
      <c r="M23" s="136">
        <v>0.87810800000000011</v>
      </c>
      <c r="N23" s="136" t="s">
        <v>395</v>
      </c>
      <c r="O23" s="136">
        <v>1.1E-4</v>
      </c>
      <c r="P23" s="136" t="s">
        <v>395</v>
      </c>
      <c r="Q23" s="136" t="s">
        <v>395</v>
      </c>
      <c r="R23" s="136">
        <v>5.5000000000000003E-4</v>
      </c>
      <c r="S23" s="136">
        <v>1.8700000000000001E-2</v>
      </c>
      <c r="T23" s="136">
        <v>7.7000000000000007E-4</v>
      </c>
      <c r="U23" s="136">
        <v>1.1E-4</v>
      </c>
      <c r="V23" s="136">
        <v>1.0999999999999999E-2</v>
      </c>
      <c r="W23" s="136" t="s">
        <v>395</v>
      </c>
      <c r="X23" s="136">
        <v>3.3999999999999997E-4</v>
      </c>
      <c r="Y23" s="136">
        <v>5.4000000000000001E-4</v>
      </c>
      <c r="Z23" s="136" t="s">
        <v>395</v>
      </c>
      <c r="AA23" s="136" t="s">
        <v>395</v>
      </c>
      <c r="AB23" s="136">
        <v>8.7999999999999992E-4</v>
      </c>
      <c r="AC23" s="136" t="s">
        <v>395</v>
      </c>
      <c r="AD23" s="136" t="s">
        <v>395</v>
      </c>
      <c r="AE23" s="137"/>
      <c r="AF23" s="136">
        <v>432.96758444819892</v>
      </c>
      <c r="AG23" s="136" t="s">
        <v>385</v>
      </c>
      <c r="AH23" s="136" t="s">
        <v>385</v>
      </c>
      <c r="AI23" s="136">
        <v>29.488101190925082</v>
      </c>
      <c r="AJ23" s="136" t="s">
        <v>385</v>
      </c>
      <c r="AK23" s="136" t="s">
        <v>385</v>
      </c>
      <c r="AL23" s="145" t="s">
        <v>49</v>
      </c>
    </row>
    <row r="24" spans="1:38" s="2" customFormat="1" ht="26.25" customHeight="1" thickBot="1" x14ac:dyDescent="0.25">
      <c r="A24" s="68" t="s">
        <v>53</v>
      </c>
      <c r="B24" s="67" t="s">
        <v>71</v>
      </c>
      <c r="C24" s="64" t="s">
        <v>72</v>
      </c>
      <c r="D24" s="65"/>
      <c r="E24" s="136">
        <v>1.1770467330000001</v>
      </c>
      <c r="F24" s="136">
        <v>5.5870481766000077</v>
      </c>
      <c r="G24" s="136">
        <v>0.26696576600000005</v>
      </c>
      <c r="H24" s="136">
        <v>6.6862000000000006E-3</v>
      </c>
      <c r="I24" s="136">
        <v>0.12708987000000002</v>
      </c>
      <c r="J24" s="136">
        <v>0.17572531499999999</v>
      </c>
      <c r="K24" s="136">
        <v>0.25648247800000001</v>
      </c>
      <c r="L24" s="136">
        <v>3.4989995569856755E-2</v>
      </c>
      <c r="M24" s="136">
        <v>1.149643924</v>
      </c>
      <c r="N24" s="136">
        <v>2.105301352377827E-2</v>
      </c>
      <c r="O24" s="136">
        <v>7.0348458586610889E-3</v>
      </c>
      <c r="P24" s="136">
        <v>7.2613844302752131E-3</v>
      </c>
      <c r="Q24" s="136">
        <v>5.5137782054324536E-3</v>
      </c>
      <c r="R24" s="136">
        <v>1.2106212189784925E-2</v>
      </c>
      <c r="S24" s="136">
        <v>3.9005183927879441E-3</v>
      </c>
      <c r="T24" s="136">
        <v>2.0151255639382939E-2</v>
      </c>
      <c r="U24" s="136">
        <v>6.3652527472322423E-3</v>
      </c>
      <c r="V24" s="136">
        <v>0.25850710495873486</v>
      </c>
      <c r="W24" s="136">
        <v>0.10547295239474269</v>
      </c>
      <c r="X24" s="136">
        <v>4.9099231618887204E-3</v>
      </c>
      <c r="Y24" s="136">
        <v>8.2026588178265095E-3</v>
      </c>
      <c r="Z24" s="136">
        <v>2.6758250069730972E-3</v>
      </c>
      <c r="AA24" s="136">
        <v>2.0413243135314284E-3</v>
      </c>
      <c r="AB24" s="136">
        <v>1.7829731300219753E-2</v>
      </c>
      <c r="AC24" s="136">
        <v>2.7170583421125841E-2</v>
      </c>
      <c r="AD24" s="136">
        <v>1.1161595170250197E-2</v>
      </c>
      <c r="AE24" s="137"/>
      <c r="AF24" s="138">
        <v>182.81617943773202</v>
      </c>
      <c r="AG24" s="138">
        <v>175.15484004699999</v>
      </c>
      <c r="AH24" s="138">
        <v>7831.6193690000082</v>
      </c>
      <c r="AI24" s="138">
        <v>5634.1311896100015</v>
      </c>
      <c r="AJ24" s="138" t="s">
        <v>392</v>
      </c>
      <c r="AK24" s="138" t="s">
        <v>392</v>
      </c>
      <c r="AL24" s="147" t="s">
        <v>49</v>
      </c>
    </row>
    <row r="25" spans="1:38" s="2" customFormat="1" ht="26.25" customHeight="1" thickBot="1" x14ac:dyDescent="0.25">
      <c r="A25" s="63" t="s">
        <v>73</v>
      </c>
      <c r="B25" s="67" t="s">
        <v>74</v>
      </c>
      <c r="C25" s="69" t="s">
        <v>75</v>
      </c>
      <c r="D25" s="65"/>
      <c r="E25" s="136">
        <v>9.1658526839513393E-2</v>
      </c>
      <c r="F25" s="136">
        <v>1.64016919844404E-3</v>
      </c>
      <c r="G25" s="136">
        <v>5.61878074223E-3</v>
      </c>
      <c r="H25" s="136" t="s">
        <v>395</v>
      </c>
      <c r="I25" s="136">
        <v>9.6107215925242439E-4</v>
      </c>
      <c r="J25" s="136">
        <v>9.6107215925242439E-4</v>
      </c>
      <c r="K25" s="136">
        <v>9.6107215925242439E-4</v>
      </c>
      <c r="L25" s="136">
        <v>4.6131463644116403E-4</v>
      </c>
      <c r="M25" s="136">
        <v>6.9303113494759566E-2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289.63730300116003</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2.9086086666339998E-3</v>
      </c>
      <c r="F26" s="136">
        <v>1.5880431950241901E-4</v>
      </c>
      <c r="G26" s="136">
        <v>2.5324122099000003E-4</v>
      </c>
      <c r="H26" s="136" t="s">
        <v>395</v>
      </c>
      <c r="I26" s="136">
        <v>1.8714024452729861E-4</v>
      </c>
      <c r="J26" s="136">
        <v>1.8714024452729861E-4</v>
      </c>
      <c r="K26" s="136">
        <v>1.8714024452729861E-4</v>
      </c>
      <c r="L26" s="136">
        <v>8.9827317373103308E-5</v>
      </c>
      <c r="M26" s="136">
        <v>9.48110751122112E-3</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13.056354456650999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10.990526622320974</v>
      </c>
      <c r="F27" s="136">
        <v>1.438094657210861</v>
      </c>
      <c r="G27" s="136">
        <v>1.8314198575063112E-2</v>
      </c>
      <c r="H27" s="136">
        <v>0.35720801387419149</v>
      </c>
      <c r="I27" s="136">
        <v>0.37466050270422308</v>
      </c>
      <c r="J27" s="136">
        <v>0.37466050270422308</v>
      </c>
      <c r="K27" s="136">
        <v>0.37466050270422308</v>
      </c>
      <c r="L27" s="136">
        <v>0.30143876833650252</v>
      </c>
      <c r="M27" s="136">
        <v>14.664124650527059</v>
      </c>
      <c r="N27" s="136">
        <v>1.2447355417393956E-3</v>
      </c>
      <c r="O27" s="136">
        <v>1.444049990794687E-4</v>
      </c>
      <c r="P27" s="136">
        <v>9.0791373661641903E-3</v>
      </c>
      <c r="Q27" s="136">
        <v>2.389875115295668E-4</v>
      </c>
      <c r="R27" s="136">
        <v>1.0748339020409257E-2</v>
      </c>
      <c r="S27" s="136">
        <v>7.3448583080013476E-3</v>
      </c>
      <c r="T27" s="136">
        <v>1.3248853829222549E-3</v>
      </c>
      <c r="U27" s="136">
        <v>1.8916553184925399E-4</v>
      </c>
      <c r="V27" s="136">
        <v>3.2634375543055649E-2</v>
      </c>
      <c r="W27" s="136">
        <v>0.6392466</v>
      </c>
      <c r="X27" s="136">
        <v>2.9671178847100001E-2</v>
      </c>
      <c r="Y27" s="136">
        <v>3.3325529641600002E-2</v>
      </c>
      <c r="Z27" s="136">
        <v>2.5891128016100003E-2</v>
      </c>
      <c r="AA27" s="136">
        <v>2.8497816831600003E-2</v>
      </c>
      <c r="AB27" s="136">
        <v>0.11738565333640001</v>
      </c>
      <c r="AC27" s="136">
        <v>6.3924710000000005E-4</v>
      </c>
      <c r="AD27" s="136">
        <v>1.2796579999999999E-4</v>
      </c>
      <c r="AE27" s="137"/>
      <c r="AF27" s="138">
        <v>57571.270399875903</v>
      </c>
      <c r="AG27" s="138" t="s">
        <v>385</v>
      </c>
      <c r="AH27" s="138">
        <v>37.298108547299996</v>
      </c>
      <c r="AI27" s="138">
        <v>3190.4683613113002</v>
      </c>
      <c r="AJ27" s="138" t="s">
        <v>385</v>
      </c>
      <c r="AK27" s="138" t="s">
        <v>385</v>
      </c>
      <c r="AL27" s="147" t="s">
        <v>49</v>
      </c>
    </row>
    <row r="28" spans="1:38" s="2" customFormat="1" ht="26.25" customHeight="1" thickBot="1" x14ac:dyDescent="0.25">
      <c r="A28" s="63" t="s">
        <v>78</v>
      </c>
      <c r="B28" s="63" t="s">
        <v>81</v>
      </c>
      <c r="C28" s="64" t="s">
        <v>82</v>
      </c>
      <c r="D28" s="65"/>
      <c r="E28" s="136">
        <v>3.7494274539058172</v>
      </c>
      <c r="F28" s="136">
        <v>0.17006166862150854</v>
      </c>
      <c r="G28" s="136">
        <v>4.0605997858169816E-3</v>
      </c>
      <c r="H28" s="136">
        <v>1.6837570967037602E-2</v>
      </c>
      <c r="I28" s="136">
        <v>0.14536862508898393</v>
      </c>
      <c r="J28" s="136">
        <v>0.14536862508898393</v>
      </c>
      <c r="K28" s="136">
        <v>0.14536862508898393</v>
      </c>
      <c r="L28" s="136">
        <v>0.12045537031377845</v>
      </c>
      <c r="M28" s="136">
        <v>1.9540138377717846</v>
      </c>
      <c r="N28" s="136">
        <v>1.7857496877360973E-4</v>
      </c>
      <c r="O28" s="136">
        <v>1.8820969840184642E-5</v>
      </c>
      <c r="P28" s="136">
        <v>1.6939375021771757E-3</v>
      </c>
      <c r="Q28" s="136">
        <v>3.5233257273310111E-5</v>
      </c>
      <c r="R28" s="136">
        <v>2.5323598460759988E-3</v>
      </c>
      <c r="S28" s="136">
        <v>1.7048016812892205E-3</v>
      </c>
      <c r="T28" s="136">
        <v>1.1141411546662621E-4</v>
      </c>
      <c r="U28" s="136">
        <v>3.2824574866250932E-5</v>
      </c>
      <c r="V28" s="136">
        <v>5.8361630037133917E-3</v>
      </c>
      <c r="W28" s="136">
        <v>0.14982519999999999</v>
      </c>
      <c r="X28" s="136">
        <v>6.1280573624999998E-3</v>
      </c>
      <c r="Y28" s="136">
        <v>6.8687775090000005E-3</v>
      </c>
      <c r="Z28" s="136">
        <v>5.3806570231000007E-3</v>
      </c>
      <c r="AA28" s="136">
        <v>5.7391611818999998E-3</v>
      </c>
      <c r="AB28" s="136">
        <v>2.4116653076500003E-2</v>
      </c>
      <c r="AC28" s="136">
        <v>1.4982529999999999E-4</v>
      </c>
      <c r="AD28" s="136">
        <v>3.0003300000000001E-5</v>
      </c>
      <c r="AE28" s="137"/>
      <c r="AF28" s="138">
        <v>11967.611866679499</v>
      </c>
      <c r="AG28" s="138" t="s">
        <v>385</v>
      </c>
      <c r="AH28" s="138" t="s">
        <v>385</v>
      </c>
      <c r="AI28" s="138">
        <v>817.79843792539998</v>
      </c>
      <c r="AJ28" s="138" t="s">
        <v>385</v>
      </c>
      <c r="AK28" s="138" t="s">
        <v>385</v>
      </c>
      <c r="AL28" s="147" t="s">
        <v>49</v>
      </c>
    </row>
    <row r="29" spans="1:38" s="2" customFormat="1" ht="26.25" customHeight="1" thickBot="1" x14ac:dyDescent="0.25">
      <c r="A29" s="63" t="s">
        <v>78</v>
      </c>
      <c r="B29" s="63" t="s">
        <v>83</v>
      </c>
      <c r="C29" s="64" t="s">
        <v>84</v>
      </c>
      <c r="D29" s="65"/>
      <c r="E29" s="136">
        <v>7.0489696394133032</v>
      </c>
      <c r="F29" s="136">
        <v>0.25714830234119618</v>
      </c>
      <c r="G29" s="136">
        <v>8.9258802811257414E-3</v>
      </c>
      <c r="H29" s="136">
        <v>2.9299692176231112E-2</v>
      </c>
      <c r="I29" s="136">
        <v>9.3408669811163206E-2</v>
      </c>
      <c r="J29" s="136">
        <v>9.3408669811163206E-2</v>
      </c>
      <c r="K29" s="136">
        <v>9.3408669811163206E-2</v>
      </c>
      <c r="L29" s="136">
        <v>6.0369413184029809E-2</v>
      </c>
      <c r="M29" s="136">
        <v>2.0510085917456466</v>
      </c>
      <c r="N29" s="136">
        <v>3.3283741716824412E-4</v>
      </c>
      <c r="O29" s="136">
        <v>3.3284192635787891E-5</v>
      </c>
      <c r="P29" s="136">
        <v>3.5279835072174292E-3</v>
      </c>
      <c r="Q29" s="136">
        <v>6.6567257974167068E-5</v>
      </c>
      <c r="R29" s="136">
        <v>5.6580004867017326E-3</v>
      </c>
      <c r="S29" s="136">
        <v>3.7941916650540267E-3</v>
      </c>
      <c r="T29" s="136">
        <v>1.3315368000428211E-4</v>
      </c>
      <c r="U29" s="136">
        <v>6.6566130676758367E-5</v>
      </c>
      <c r="V29" s="136">
        <v>1.1981869702894242E-2</v>
      </c>
      <c r="W29" s="136">
        <v>8.2562200000000002E-2</v>
      </c>
      <c r="X29" s="136">
        <v>3.3772325908E-3</v>
      </c>
      <c r="Y29" s="136">
        <v>2.0451019579299998E-2</v>
      </c>
      <c r="Z29" s="136">
        <v>2.28526071994E-2</v>
      </c>
      <c r="AA29" s="136">
        <v>5.2534729194999999E-3</v>
      </c>
      <c r="AB29" s="136">
        <v>5.1934332288999997E-2</v>
      </c>
      <c r="AC29" s="136">
        <v>5.7608800000000003E-5</v>
      </c>
      <c r="AD29" s="136">
        <v>1.21637E-5</v>
      </c>
      <c r="AE29" s="137"/>
      <c r="AF29" s="138">
        <v>26057.3353860522</v>
      </c>
      <c r="AG29" s="138" t="s">
        <v>385</v>
      </c>
      <c r="AH29" s="138">
        <v>197.23069532260001</v>
      </c>
      <c r="AI29" s="138">
        <v>1865.3197169353</v>
      </c>
      <c r="AJ29" s="138" t="s">
        <v>385</v>
      </c>
      <c r="AK29" s="138" t="s">
        <v>385</v>
      </c>
      <c r="AL29" s="147" t="s">
        <v>49</v>
      </c>
    </row>
    <row r="30" spans="1:38" s="2" customFormat="1" ht="26.25" customHeight="1" thickBot="1" x14ac:dyDescent="0.25">
      <c r="A30" s="63" t="s">
        <v>78</v>
      </c>
      <c r="B30" s="63" t="s">
        <v>85</v>
      </c>
      <c r="C30" s="64" t="s">
        <v>86</v>
      </c>
      <c r="D30" s="65"/>
      <c r="E30" s="136">
        <v>1.9017732248459401E-2</v>
      </c>
      <c r="F30" s="136">
        <v>6.0905275692399265E-2</v>
      </c>
      <c r="G30" s="136">
        <v>8.3616448275262485E-5</v>
      </c>
      <c r="H30" s="136">
        <v>3.1032856790436369E-4</v>
      </c>
      <c r="I30" s="136">
        <v>1.2561746003317115E-3</v>
      </c>
      <c r="J30" s="136">
        <v>1.2561746003317115E-3</v>
      </c>
      <c r="K30" s="136">
        <v>1.2561746003317115E-3</v>
      </c>
      <c r="L30" s="136">
        <v>2.5449630313254218E-4</v>
      </c>
      <c r="M30" s="136">
        <v>0.38290008926838603</v>
      </c>
      <c r="N30" s="136">
        <v>9.8782851854859842E-6</v>
      </c>
      <c r="O30" s="136">
        <v>1.3067484110110329E-6</v>
      </c>
      <c r="P30" s="136">
        <v>5.3415607339587695E-5</v>
      </c>
      <c r="Q30" s="136">
        <v>1.9299807752179953E-6</v>
      </c>
      <c r="R30" s="136">
        <v>3.8719639018848178E-5</v>
      </c>
      <c r="S30" s="136">
        <v>2.76652662194948E-5</v>
      </c>
      <c r="T30" s="136">
        <v>1.4143953127565762E-5</v>
      </c>
      <c r="U30" s="136">
        <v>1.2558813091878842E-6</v>
      </c>
      <c r="V30" s="136">
        <v>1.6777041184850221E-3</v>
      </c>
      <c r="W30" s="136">
        <v>2.0491999999999997E-3</v>
      </c>
      <c r="X30" s="136">
        <v>4.9225187500000007E-5</v>
      </c>
      <c r="Y30" s="136">
        <v>5.78578923E-5</v>
      </c>
      <c r="Z30" s="136">
        <v>3.9363239799999996E-5</v>
      </c>
      <c r="AA30" s="136">
        <v>6.3134860000000002E-5</v>
      </c>
      <c r="AB30" s="136">
        <v>2.0958117959999999E-4</v>
      </c>
      <c r="AC30" s="136">
        <v>2.0490000000000002E-6</v>
      </c>
      <c r="AD30" s="136">
        <v>5.9360000000000002E-7</v>
      </c>
      <c r="AE30" s="137"/>
      <c r="AF30" s="138">
        <v>255.8148217541</v>
      </c>
      <c r="AG30" s="138" t="s">
        <v>385</v>
      </c>
      <c r="AH30" s="138" t="s">
        <v>385</v>
      </c>
      <c r="AI30" s="138">
        <v>8.4078883191999996</v>
      </c>
      <c r="AJ30" s="138" t="s">
        <v>385</v>
      </c>
      <c r="AK30" s="138" t="s">
        <v>385</v>
      </c>
      <c r="AL30" s="147" t="s">
        <v>49</v>
      </c>
    </row>
    <row r="31" spans="1:38" s="2" customFormat="1" ht="26.25" customHeight="1" thickBot="1" x14ac:dyDescent="0.25">
      <c r="A31" s="63" t="s">
        <v>78</v>
      </c>
      <c r="B31" s="63" t="s">
        <v>87</v>
      </c>
      <c r="C31" s="64" t="s">
        <v>88</v>
      </c>
      <c r="D31" s="65"/>
      <c r="E31" s="136" t="s">
        <v>385</v>
      </c>
      <c r="F31" s="136">
        <v>1.6952872359636526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v>76.395030844299995</v>
      </c>
      <c r="AG31" s="138" t="s">
        <v>385</v>
      </c>
      <c r="AH31" s="138" t="s">
        <v>385</v>
      </c>
      <c r="AI31" s="138">
        <v>2.5078414294</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0.34885536230081599</v>
      </c>
      <c r="J32" s="136">
        <v>0.64601975231829811</v>
      </c>
      <c r="K32" s="136">
        <v>0.85554971984154826</v>
      </c>
      <c r="L32" s="136">
        <v>3.6093405034187856E-2</v>
      </c>
      <c r="M32" s="136" t="s">
        <v>385</v>
      </c>
      <c r="N32" s="136">
        <v>0.86432620322630482</v>
      </c>
      <c r="O32" s="136">
        <v>4.0500373623230069E-3</v>
      </c>
      <c r="P32" s="136" t="s">
        <v>395</v>
      </c>
      <c r="Q32" s="136">
        <v>1.0000428515767643E-2</v>
      </c>
      <c r="R32" s="136">
        <v>0.31977768006509744</v>
      </c>
      <c r="S32" s="136">
        <v>6.9975273455306448</v>
      </c>
      <c r="T32" s="136">
        <v>5.0890376354838188E-2</v>
      </c>
      <c r="U32" s="136">
        <v>6.9771072460163277E-3</v>
      </c>
      <c r="V32" s="136">
        <v>2.7625285097911774</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32291.659658873348</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0.19218334822568786</v>
      </c>
      <c r="J33" s="136">
        <v>0.35589508930682934</v>
      </c>
      <c r="K33" s="136">
        <v>0.71179017861365868</v>
      </c>
      <c r="L33" s="136">
        <v>7.5449758933047763E-3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32291.659658873348</v>
      </c>
      <c r="AL33" s="147" t="s">
        <v>382</v>
      </c>
    </row>
    <row r="34" spans="1:38" s="2" customFormat="1" ht="26.25" customHeight="1" thickBot="1" x14ac:dyDescent="0.25">
      <c r="A34" s="63" t="s">
        <v>70</v>
      </c>
      <c r="B34" s="63" t="s">
        <v>93</v>
      </c>
      <c r="C34" s="64" t="s">
        <v>94</v>
      </c>
      <c r="D34" s="65"/>
      <c r="E34" s="136">
        <v>1.6935814336337089</v>
      </c>
      <c r="F34" s="136">
        <v>0.1417347286909503</v>
      </c>
      <c r="G34" s="136">
        <v>4.1443687787330499E-4</v>
      </c>
      <c r="H34" s="136">
        <v>2.9687455435050498E-4</v>
      </c>
      <c r="I34" s="136">
        <v>3.1891143581263465E-2</v>
      </c>
      <c r="J34" s="136">
        <v>3.4859889124768506E-2</v>
      </c>
      <c r="K34" s="136">
        <v>5.1142247591214635E-2</v>
      </c>
      <c r="L34" s="136">
        <v>2.0729243327821254E-2</v>
      </c>
      <c r="M34" s="136">
        <v>0.47929006522587858</v>
      </c>
      <c r="N34" s="136" t="s">
        <v>395</v>
      </c>
      <c r="O34" s="136">
        <v>2.9687455435050498E-4</v>
      </c>
      <c r="P34" s="136" t="s">
        <v>395</v>
      </c>
      <c r="Q34" s="136" t="s">
        <v>395</v>
      </c>
      <c r="R34" s="136">
        <v>1.484372771752525E-3</v>
      </c>
      <c r="S34" s="136">
        <v>5.0468674239585842E-2</v>
      </c>
      <c r="T34" s="136">
        <v>2.0781218804535352E-3</v>
      </c>
      <c r="U34" s="136">
        <v>2.9687455435050498E-4</v>
      </c>
      <c r="V34" s="136">
        <v>2.9687455435050497E-2</v>
      </c>
      <c r="W34" s="136">
        <v>2.9687455435050501E-3</v>
      </c>
      <c r="X34" s="136">
        <v>8.9062366305151484E-4</v>
      </c>
      <c r="Y34" s="136">
        <v>1.484372771752525E-3</v>
      </c>
      <c r="Z34" s="136">
        <v>1.0212484669657371E-6</v>
      </c>
      <c r="AA34" s="136">
        <v>2.3453089793689896E-7</v>
      </c>
      <c r="AB34" s="136">
        <v>2.3762522141689423E-3</v>
      </c>
      <c r="AC34" s="136">
        <v>2.3749964348040401E-4</v>
      </c>
      <c r="AD34" s="136">
        <v>0.29687455435050497</v>
      </c>
      <c r="AE34" s="137"/>
      <c r="AF34" s="138">
        <v>1250.9106222112848</v>
      </c>
      <c r="AG34" s="138" t="s">
        <v>385</v>
      </c>
      <c r="AH34" s="138" t="s">
        <v>385</v>
      </c>
      <c r="AI34" s="138">
        <v>83.118050638944894</v>
      </c>
      <c r="AJ34" s="138" t="s">
        <v>385</v>
      </c>
      <c r="AK34" s="138" t="s">
        <v>385</v>
      </c>
      <c r="AL34" s="147" t="s">
        <v>49</v>
      </c>
    </row>
    <row r="35" spans="1:38" s="6" customFormat="1" ht="26.25" customHeight="1" thickBot="1" x14ac:dyDescent="0.25">
      <c r="A35" s="63" t="s">
        <v>95</v>
      </c>
      <c r="B35" s="63" t="s">
        <v>96</v>
      </c>
      <c r="C35" s="64" t="s">
        <v>97</v>
      </c>
      <c r="D35" s="65"/>
      <c r="E35" s="136">
        <v>0.47631267450000003</v>
      </c>
      <c r="F35" s="136">
        <v>1.6217455500000002E-2</v>
      </c>
      <c r="G35" s="136">
        <v>0.12012930000000001</v>
      </c>
      <c r="H35" s="136">
        <v>4.2045255000000006E-5</v>
      </c>
      <c r="I35" s="136">
        <v>3.3636203999999996E-2</v>
      </c>
      <c r="J35" s="136">
        <v>3.7240083E-2</v>
      </c>
      <c r="K35" s="136">
        <v>3.7240083E-2</v>
      </c>
      <c r="L35" s="136">
        <v>4.0363444799999997E-3</v>
      </c>
      <c r="M35" s="136">
        <v>4.4447841000000002E-2</v>
      </c>
      <c r="N35" s="136">
        <v>1.0811637E-3</v>
      </c>
      <c r="O35" s="136">
        <v>1.201293E-4</v>
      </c>
      <c r="P35" s="136">
        <v>1.201293E-4</v>
      </c>
      <c r="Q35" s="136">
        <v>4.0843962000000006E-3</v>
      </c>
      <c r="R35" s="136">
        <v>4.3246548000000001E-3</v>
      </c>
      <c r="S35" s="136">
        <v>7.5080812500000005E-3</v>
      </c>
      <c r="T35" s="136">
        <v>0.19220688</v>
      </c>
      <c r="U35" s="136">
        <v>1.2613576499999998E-3</v>
      </c>
      <c r="V35" s="136">
        <v>7.2077579999999999E-3</v>
      </c>
      <c r="W35" s="136">
        <v>2.8230385499999997E-4</v>
      </c>
      <c r="X35" s="136">
        <v>1.8019395000000001E-4</v>
      </c>
      <c r="Y35" s="136">
        <v>3.0032325000000005E-4</v>
      </c>
      <c r="Z35" s="136">
        <v>2.2344049800000003E-7</v>
      </c>
      <c r="AA35" s="136">
        <v>5.1655599000000004E-8</v>
      </c>
      <c r="AB35" s="136">
        <v>4.8079229609700001E-4</v>
      </c>
      <c r="AC35" s="136">
        <v>8.4090510000000012E-4</v>
      </c>
      <c r="AD35" s="136">
        <v>3.4236850499999995E-3</v>
      </c>
      <c r="AE35" s="137"/>
      <c r="AF35" s="138">
        <v>253.08840924000003</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0.12033792382000001</v>
      </c>
      <c r="F36" s="136">
        <v>4.1329045800000009E-3</v>
      </c>
      <c r="G36" s="136">
        <v>3.0368348000000003E-2</v>
      </c>
      <c r="H36" s="136">
        <v>1.7531245000000002E-5</v>
      </c>
      <c r="I36" s="136">
        <v>8.7552871999999997E-3</v>
      </c>
      <c r="J36" s="136">
        <v>9.6655081999999989E-3</v>
      </c>
      <c r="K36" s="136">
        <v>9.6655081999999989E-3</v>
      </c>
      <c r="L36" s="136">
        <v>1.0324420800000001E-3</v>
      </c>
      <c r="M36" s="136">
        <v>1.2402481400000002E-2</v>
      </c>
      <c r="N36" s="136">
        <v>2.7331513200000001E-4</v>
      </c>
      <c r="O36" s="136">
        <v>3.0368348000000003E-5</v>
      </c>
      <c r="P36" s="136">
        <v>3.0368348000000003E-5</v>
      </c>
      <c r="Q36" s="136">
        <v>1.032523832E-3</v>
      </c>
      <c r="R36" s="136">
        <v>1.093260528E-3</v>
      </c>
      <c r="S36" s="136">
        <v>1.8980217500000002E-3</v>
      </c>
      <c r="T36" s="136">
        <v>4.8589356800000004E-2</v>
      </c>
      <c r="U36" s="136">
        <v>3.1886765400000001E-4</v>
      </c>
      <c r="V36" s="136">
        <v>1.8221008800000001E-3</v>
      </c>
      <c r="W36" s="136">
        <v>7.1365617799999992E-5</v>
      </c>
      <c r="X36" s="136">
        <v>4.5552521999999995E-5</v>
      </c>
      <c r="Y36" s="136">
        <v>7.5920870000000012E-5</v>
      </c>
      <c r="Z36" s="136">
        <v>5.6485127280000012E-8</v>
      </c>
      <c r="AA36" s="136">
        <v>1.3058389640000003E-8</v>
      </c>
      <c r="AB36" s="136">
        <v>1.2154293551692E-4</v>
      </c>
      <c r="AC36" s="136">
        <v>2.1257843600000004E-4</v>
      </c>
      <c r="AD36" s="136">
        <v>8.6549791799999992E-4</v>
      </c>
      <c r="AE36" s="137"/>
      <c r="AF36" s="138">
        <v>64.203662461748905</v>
      </c>
      <c r="AG36" s="138" t="s">
        <v>385</v>
      </c>
      <c r="AH36" s="138" t="s">
        <v>385</v>
      </c>
      <c r="AI36" s="138">
        <v>1.802376755622E-2</v>
      </c>
      <c r="AJ36" s="138" t="s">
        <v>385</v>
      </c>
      <c r="AK36" s="138" t="s">
        <v>385</v>
      </c>
      <c r="AL36" s="147" t="s">
        <v>49</v>
      </c>
    </row>
    <row r="37" spans="1:38" s="2" customFormat="1" ht="26.25" customHeight="1" thickBot="1" x14ac:dyDescent="0.25">
      <c r="A37" s="63" t="s">
        <v>70</v>
      </c>
      <c r="B37" s="63" t="s">
        <v>100</v>
      </c>
      <c r="C37" s="64" t="s">
        <v>369</v>
      </c>
      <c r="D37" s="65"/>
      <c r="E37" s="136">
        <v>0.28931999400000002</v>
      </c>
      <c r="F37" s="136">
        <v>0.263378748</v>
      </c>
      <c r="G37" s="136">
        <v>1.1641000000000001E-5</v>
      </c>
      <c r="H37" s="136" t="s">
        <v>385</v>
      </c>
      <c r="I37" s="136">
        <v>4.6060999999999998E-5</v>
      </c>
      <c r="J37" s="136">
        <v>4.6060999999999998E-5</v>
      </c>
      <c r="K37" s="136">
        <v>4.6060999999999998E-5</v>
      </c>
      <c r="L37" s="136">
        <v>1.8695557713373936E-6</v>
      </c>
      <c r="M37" s="136">
        <v>5.9808981000000004E-2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0.24182500000000001</v>
      </c>
      <c r="AG37" s="136" t="s">
        <v>392</v>
      </c>
      <c r="AH37" s="136">
        <v>4923.8169400000006</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2.6992697919999999</v>
      </c>
      <c r="F39" s="136">
        <v>1.7453644940000013</v>
      </c>
      <c r="G39" s="136">
        <v>0.36093293599999998</v>
      </c>
      <c r="H39" s="136">
        <v>1.1066900000000001E-4</v>
      </c>
      <c r="I39" s="136">
        <v>0.31497909800000046</v>
      </c>
      <c r="J39" s="136">
        <v>0.35066315000000048</v>
      </c>
      <c r="K39" s="136">
        <v>0.41311484500000001</v>
      </c>
      <c r="L39" s="136">
        <v>8.500631693127407E-2</v>
      </c>
      <c r="M39" s="136">
        <v>2.8042169600000002</v>
      </c>
      <c r="N39" s="136">
        <v>0.25032661826519786</v>
      </c>
      <c r="O39" s="136">
        <v>9.4630869352863481E-2</v>
      </c>
      <c r="P39" s="136">
        <v>1.0163735469784344E-2</v>
      </c>
      <c r="Q39" s="136">
        <v>6.0124163621341443E-3</v>
      </c>
      <c r="R39" s="136">
        <v>0.17280889280304007</v>
      </c>
      <c r="S39" s="136">
        <v>5.0252079962216402E-2</v>
      </c>
      <c r="T39" s="136">
        <v>2.1776556281717589E-2</v>
      </c>
      <c r="U39" s="136">
        <v>5.5524180853217643E-3</v>
      </c>
      <c r="V39" s="136">
        <v>3.7951286954241636</v>
      </c>
      <c r="W39" s="136">
        <v>0.8169687039467024</v>
      </c>
      <c r="X39" s="136">
        <v>0.10646843959253822</v>
      </c>
      <c r="Y39" s="136">
        <v>0.19468971245065111</v>
      </c>
      <c r="Z39" s="136">
        <v>7.0897493985713281E-2</v>
      </c>
      <c r="AA39" s="136">
        <v>6.1913642924308093E-2</v>
      </c>
      <c r="AB39" s="136">
        <v>0.43396928895321069</v>
      </c>
      <c r="AC39" s="136">
        <v>3.6389828115685863E-2</v>
      </c>
      <c r="AD39" s="136">
        <v>7.1255114388949631E-2</v>
      </c>
      <c r="AE39" s="137"/>
      <c r="AF39" s="138">
        <v>40.064346247990727</v>
      </c>
      <c r="AG39" s="138">
        <v>418.8450087014445</v>
      </c>
      <c r="AH39" s="138">
        <v>24016.884697750007</v>
      </c>
      <c r="AI39" s="138">
        <v>10877.959206734997</v>
      </c>
      <c r="AJ39" s="138" t="s">
        <v>392</v>
      </c>
      <c r="AK39" s="138" t="s">
        <v>385</v>
      </c>
      <c r="AL39" s="147" t="s">
        <v>49</v>
      </c>
    </row>
    <row r="40" spans="1:38" s="2" customFormat="1" ht="26.25" customHeight="1" thickBot="1" x14ac:dyDescent="0.25">
      <c r="A40" s="63" t="s">
        <v>70</v>
      </c>
      <c r="B40" s="63" t="s">
        <v>105</v>
      </c>
      <c r="C40" s="64" t="s">
        <v>361</v>
      </c>
      <c r="D40" s="65"/>
      <c r="E40" s="136">
        <v>0.13051599999999999</v>
      </c>
      <c r="F40" s="136">
        <v>1.3507999999999999E-2</v>
      </c>
      <c r="G40" s="136">
        <v>8.0000000000000007E-5</v>
      </c>
      <c r="H40" s="136">
        <v>3.1999999999999999E-5</v>
      </c>
      <c r="I40" s="136">
        <v>8.4159999999999999E-3</v>
      </c>
      <c r="J40" s="136">
        <v>8.4159999999999999E-3</v>
      </c>
      <c r="K40" s="136">
        <v>8.4159999999999999E-3</v>
      </c>
      <c r="L40" s="136">
        <v>5.2240000000000003E-3</v>
      </c>
      <c r="M40" s="136">
        <v>4.3096000000000002E-2</v>
      </c>
      <c r="N40" s="136" t="s">
        <v>395</v>
      </c>
      <c r="O40" s="136">
        <v>4.0000000000000003E-5</v>
      </c>
      <c r="P40" s="136" t="s">
        <v>395</v>
      </c>
      <c r="Q40" s="136" t="s">
        <v>395</v>
      </c>
      <c r="R40" s="136">
        <v>2.0000000000000001E-4</v>
      </c>
      <c r="S40" s="136">
        <v>6.7999999999999996E-3</v>
      </c>
      <c r="T40" s="136">
        <v>2.8000000000000003E-4</v>
      </c>
      <c r="U40" s="136">
        <v>4.0000000000000003E-5</v>
      </c>
      <c r="V40" s="136">
        <v>4.0000000000000001E-3</v>
      </c>
      <c r="W40" s="136" t="s">
        <v>395</v>
      </c>
      <c r="X40" s="136">
        <v>1.2E-4</v>
      </c>
      <c r="Y40" s="136">
        <v>2.0000000000000001E-4</v>
      </c>
      <c r="Z40" s="136" t="s">
        <v>395</v>
      </c>
      <c r="AA40" s="136" t="s">
        <v>395</v>
      </c>
      <c r="AB40" s="136">
        <v>3.2000000000000003E-4</v>
      </c>
      <c r="AC40" s="136" t="s">
        <v>395</v>
      </c>
      <c r="AD40" s="136" t="s">
        <v>395</v>
      </c>
      <c r="AE40" s="137"/>
      <c r="AF40" s="138">
        <v>156.59332241927956</v>
      </c>
      <c r="AG40" s="138" t="s">
        <v>385</v>
      </c>
      <c r="AH40" s="138" t="s">
        <v>385</v>
      </c>
      <c r="AI40" s="138">
        <v>11.199080476370032</v>
      </c>
      <c r="AJ40" s="138" t="s">
        <v>385</v>
      </c>
      <c r="AK40" s="138" t="s">
        <v>385</v>
      </c>
      <c r="AL40" s="147" t="s">
        <v>49</v>
      </c>
    </row>
    <row r="41" spans="1:38" s="2" customFormat="1" ht="26.25" customHeight="1" thickBot="1" x14ac:dyDescent="0.25">
      <c r="A41" s="63" t="s">
        <v>103</v>
      </c>
      <c r="B41" s="63" t="s">
        <v>106</v>
      </c>
      <c r="C41" s="64" t="s">
        <v>370</v>
      </c>
      <c r="D41" s="65"/>
      <c r="E41" s="136">
        <v>3.4789942579449971</v>
      </c>
      <c r="F41" s="136">
        <v>39.543890538572995</v>
      </c>
      <c r="G41" s="136">
        <v>1.4420596228575102</v>
      </c>
      <c r="H41" s="136">
        <v>1.8327368934177706</v>
      </c>
      <c r="I41" s="136">
        <v>16.672454089429639</v>
      </c>
      <c r="J41" s="136">
        <v>17.069763357848377</v>
      </c>
      <c r="K41" s="136">
        <v>18.070584619188075</v>
      </c>
      <c r="L41" s="136">
        <v>1.6925613663770427</v>
      </c>
      <c r="M41" s="136">
        <v>187.40712813473411</v>
      </c>
      <c r="N41" s="136">
        <v>0.43728976487909299</v>
      </c>
      <c r="O41" s="136">
        <v>0.26678330116325644</v>
      </c>
      <c r="P41" s="136">
        <v>6.8461933087839488E-2</v>
      </c>
      <c r="Q41" s="136">
        <v>5.1650275547844723E-2</v>
      </c>
      <c r="R41" s="136">
        <v>0.84773011548421617</v>
      </c>
      <c r="S41" s="136">
        <v>0.2278087797945898</v>
      </c>
      <c r="T41" s="136">
        <v>0.11683041613034482</v>
      </c>
      <c r="U41" s="136">
        <v>4.6566981798933843E-2</v>
      </c>
      <c r="V41" s="136">
        <v>5.0692285193821256</v>
      </c>
      <c r="W41" s="136">
        <v>7.4696467017868775</v>
      </c>
      <c r="X41" s="136">
        <v>4.9154582442837018</v>
      </c>
      <c r="Y41" s="136">
        <v>3.6705073543416784</v>
      </c>
      <c r="Z41" s="136">
        <v>1.9722539435546826</v>
      </c>
      <c r="AA41" s="136">
        <v>2.6454002339869076</v>
      </c>
      <c r="AB41" s="136">
        <v>13.203619776166976</v>
      </c>
      <c r="AC41" s="136">
        <v>2.0359655118782056</v>
      </c>
      <c r="AD41" s="136">
        <v>0.10410909367277202</v>
      </c>
      <c r="AE41" s="137"/>
      <c r="AF41" s="138">
        <v>368</v>
      </c>
      <c r="AG41" s="138">
        <v>2676.1376853960128</v>
      </c>
      <c r="AH41" s="138">
        <v>44697.430699999997</v>
      </c>
      <c r="AI41" s="138">
        <v>28926.430174945737</v>
      </c>
      <c r="AJ41" s="138" t="s">
        <v>392</v>
      </c>
      <c r="AK41" s="138" t="s">
        <v>385</v>
      </c>
      <c r="AL41" s="147" t="s">
        <v>49</v>
      </c>
    </row>
    <row r="42" spans="1:38" s="2" customFormat="1" ht="26.25" customHeight="1" thickBot="1" x14ac:dyDescent="0.25">
      <c r="A42" s="63" t="s">
        <v>70</v>
      </c>
      <c r="B42" s="63" t="s">
        <v>107</v>
      </c>
      <c r="C42" s="64" t="s">
        <v>108</v>
      </c>
      <c r="D42" s="65"/>
      <c r="E42" s="136">
        <v>0.14124384000000001</v>
      </c>
      <c r="F42" s="136">
        <v>0.10358472000000001</v>
      </c>
      <c r="G42" s="136">
        <v>1.6319999999999998E-4</v>
      </c>
      <c r="H42" s="136">
        <v>4.5679999999999996E-5</v>
      </c>
      <c r="I42" s="136">
        <v>7.6283400000000008E-3</v>
      </c>
      <c r="J42" s="136">
        <v>7.6283400000000008E-3</v>
      </c>
      <c r="K42" s="136">
        <v>7.6283400000000008E-3</v>
      </c>
      <c r="L42" s="136">
        <v>4.2967599999999993E-3</v>
      </c>
      <c r="M42" s="136">
        <v>3.8099264399999999</v>
      </c>
      <c r="N42" s="136" t="s">
        <v>395</v>
      </c>
      <c r="O42" s="136">
        <v>8.1600000000000005E-5</v>
      </c>
      <c r="P42" s="136" t="s">
        <v>395</v>
      </c>
      <c r="Q42" s="136" t="s">
        <v>395</v>
      </c>
      <c r="R42" s="136">
        <v>4.0800000000000005E-4</v>
      </c>
      <c r="S42" s="136">
        <v>1.3872000000000001E-2</v>
      </c>
      <c r="T42" s="136">
        <v>5.7120000000000011E-4</v>
      </c>
      <c r="U42" s="136">
        <v>8.1600000000000005E-5</v>
      </c>
      <c r="V42" s="136">
        <v>8.1600000000000006E-3</v>
      </c>
      <c r="W42" s="136" t="s">
        <v>395</v>
      </c>
      <c r="X42" s="136">
        <v>2.9379999999999999E-4</v>
      </c>
      <c r="Y42" s="136">
        <v>3.59E-4</v>
      </c>
      <c r="Z42" s="136" t="s">
        <v>395</v>
      </c>
      <c r="AA42" s="136" t="s">
        <v>395</v>
      </c>
      <c r="AB42" s="136">
        <v>6.5280000000000004E-4</v>
      </c>
      <c r="AC42" s="136" t="s">
        <v>395</v>
      </c>
      <c r="AD42" s="136" t="s">
        <v>395</v>
      </c>
      <c r="AE42" s="137"/>
      <c r="AF42" s="138">
        <v>330.89652193171287</v>
      </c>
      <c r="AG42" s="138" t="s">
        <v>385</v>
      </c>
      <c r="AH42" s="138" t="s">
        <v>385</v>
      </c>
      <c r="AI42" s="138">
        <v>16.430210588241575</v>
      </c>
      <c r="AJ42" s="138" t="s">
        <v>385</v>
      </c>
      <c r="AK42" s="138" t="s">
        <v>385</v>
      </c>
      <c r="AL42" s="147" t="s">
        <v>49</v>
      </c>
    </row>
    <row r="43" spans="1:38" s="2" customFormat="1" ht="26.25" customHeight="1" thickBot="1" x14ac:dyDescent="0.25">
      <c r="A43" s="63" t="s">
        <v>103</v>
      </c>
      <c r="B43" s="63" t="s">
        <v>109</v>
      </c>
      <c r="C43" s="64" t="s">
        <v>110</v>
      </c>
      <c r="D43" s="65"/>
      <c r="E43" s="136">
        <v>0.25146953099999997</v>
      </c>
      <c r="F43" s="136">
        <v>1.5663475E-2</v>
      </c>
      <c r="G43" s="136">
        <v>7.2160165000000012E-2</v>
      </c>
      <c r="H43" s="136" t="s">
        <v>395</v>
      </c>
      <c r="I43" s="136">
        <v>3.0751101000000006E-2</v>
      </c>
      <c r="J43" s="136">
        <v>7.5371061999999989E-2</v>
      </c>
      <c r="K43" s="136">
        <v>0.164751652</v>
      </c>
      <c r="L43" s="136">
        <v>7.0415396221109273E-3</v>
      </c>
      <c r="M43" s="136">
        <v>0.207222509</v>
      </c>
      <c r="N43" s="136">
        <v>3.5493674745645178E-3</v>
      </c>
      <c r="O43" s="136">
        <v>8.1155859427218494E-4</v>
      </c>
      <c r="P43" s="136">
        <v>3.0607318189138099E-4</v>
      </c>
      <c r="Q43" s="136">
        <v>2.3499088785736998E-4</v>
      </c>
      <c r="R43" s="136">
        <v>1.6057630288849147E-3</v>
      </c>
      <c r="S43" s="136">
        <v>6.6003887009731955E-4</v>
      </c>
      <c r="T43" s="136">
        <v>7.9256020755041163E-4</v>
      </c>
      <c r="U43" s="136">
        <v>2.5772531521690378E-4</v>
      </c>
      <c r="V43" s="136">
        <v>3.653182215729231E-2</v>
      </c>
      <c r="W43" s="136">
        <v>1.0735901251975852E-2</v>
      </c>
      <c r="X43" s="136">
        <v>3.2775719975236227E-3</v>
      </c>
      <c r="Y43" s="136">
        <v>1.1888822166573651E-2</v>
      </c>
      <c r="Z43" s="136">
        <v>3.3095413171673181E-3</v>
      </c>
      <c r="AA43" s="136">
        <v>3.2515053038182982E-3</v>
      </c>
      <c r="AB43" s="136">
        <v>2.1727440785082888E-2</v>
      </c>
      <c r="AC43" s="136">
        <v>3.0673119398522201E-4</v>
      </c>
      <c r="AD43" s="136">
        <v>1.6509456678910133E-3</v>
      </c>
      <c r="AE43" s="137"/>
      <c r="AF43" s="138">
        <v>98.115635250300002</v>
      </c>
      <c r="AG43" s="138">
        <v>9.7565538599999986</v>
      </c>
      <c r="AH43" s="138">
        <v>1805.376499499999</v>
      </c>
      <c r="AI43" s="138">
        <v>1271.10291001</v>
      </c>
      <c r="AJ43" s="138" t="s">
        <v>392</v>
      </c>
      <c r="AK43" s="138" t="s">
        <v>385</v>
      </c>
      <c r="AL43" s="147" t="s">
        <v>49</v>
      </c>
    </row>
    <row r="44" spans="1:38" s="2" customFormat="1" ht="26.25" customHeight="1" thickBot="1" x14ac:dyDescent="0.25">
      <c r="A44" s="63" t="s">
        <v>70</v>
      </c>
      <c r="B44" s="63" t="s">
        <v>111</v>
      </c>
      <c r="C44" s="64" t="s">
        <v>112</v>
      </c>
      <c r="D44" s="65"/>
      <c r="E44" s="136">
        <v>2.2629775899999998</v>
      </c>
      <c r="F44" s="136">
        <v>0.29201010999999999</v>
      </c>
      <c r="G44" s="136">
        <v>1.3653999999999999E-3</v>
      </c>
      <c r="H44" s="136">
        <v>5.330799999999999E-4</v>
      </c>
      <c r="I44" s="136">
        <v>0.12485839</v>
      </c>
      <c r="J44" s="136">
        <v>0.12485839</v>
      </c>
      <c r="K44" s="136">
        <v>0.12485839</v>
      </c>
      <c r="L44" s="136">
        <v>7.2241159999999999E-2</v>
      </c>
      <c r="M44" s="136">
        <v>3.2645883599999999</v>
      </c>
      <c r="N44" s="136" t="s">
        <v>395</v>
      </c>
      <c r="O44" s="136">
        <v>6.8269999999999995E-4</v>
      </c>
      <c r="P44" s="136" t="s">
        <v>395</v>
      </c>
      <c r="Q44" s="136" t="s">
        <v>395</v>
      </c>
      <c r="R44" s="136">
        <v>3.4134999999999999E-3</v>
      </c>
      <c r="S44" s="136">
        <v>0.116059</v>
      </c>
      <c r="T44" s="136">
        <v>4.7789000000000009E-3</v>
      </c>
      <c r="U44" s="136">
        <v>6.8269999999999995E-4</v>
      </c>
      <c r="V44" s="136">
        <v>6.8269999999999997E-2</v>
      </c>
      <c r="W44" s="136" t="s">
        <v>395</v>
      </c>
      <c r="X44" s="136">
        <v>2.0807999999999998E-3</v>
      </c>
      <c r="Y44" s="136">
        <v>3.3807999999999998E-3</v>
      </c>
      <c r="Z44" s="136" t="s">
        <v>395</v>
      </c>
      <c r="AA44" s="136" t="s">
        <v>395</v>
      </c>
      <c r="AB44" s="136">
        <v>5.4615999999999996E-3</v>
      </c>
      <c r="AC44" s="136" t="s">
        <v>395</v>
      </c>
      <c r="AD44" s="136" t="s">
        <v>395</v>
      </c>
      <c r="AE44" s="137"/>
      <c r="AF44" s="138">
        <v>2680.2950796812929</v>
      </c>
      <c r="AG44" s="138" t="s">
        <v>385</v>
      </c>
      <c r="AH44" s="138" t="s">
        <v>385</v>
      </c>
      <c r="AI44" s="138">
        <v>186.85866574101303</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0.51124981599999997</v>
      </c>
      <c r="F46" s="136">
        <v>0.80238047252366596</v>
      </c>
      <c r="G46" s="136">
        <v>0.28631737099999999</v>
      </c>
      <c r="H46" s="136">
        <v>5.4145300000000012E-4</v>
      </c>
      <c r="I46" s="136">
        <v>2.6398272000000004E-2</v>
      </c>
      <c r="J46" s="136">
        <v>3.0973374000000001E-2</v>
      </c>
      <c r="K46" s="136">
        <v>4.5510851999999997E-2</v>
      </c>
      <c r="L46" s="136">
        <v>7.2664367426870519E-3</v>
      </c>
      <c r="M46" s="136">
        <v>0.26214348100000001</v>
      </c>
      <c r="N46" s="136">
        <v>5.778271905428161E-2</v>
      </c>
      <c r="O46" s="136">
        <v>2.5675407250654359E-2</v>
      </c>
      <c r="P46" s="136">
        <v>1.6853414730541101E-3</v>
      </c>
      <c r="Q46" s="136">
        <v>7.2835292764037796E-4</v>
      </c>
      <c r="R46" s="136">
        <v>4.6070777735040473E-2</v>
      </c>
      <c r="S46" s="136">
        <v>1.2425049007175825E-2</v>
      </c>
      <c r="T46" s="136">
        <v>6.1024312336339006E-3</v>
      </c>
      <c r="U46" s="136">
        <v>1.5136805303874823E-3</v>
      </c>
      <c r="V46" s="136">
        <v>1.022033437521497</v>
      </c>
      <c r="W46" s="136">
        <v>0.20524277592793769</v>
      </c>
      <c r="X46" s="136">
        <v>2.4194018218175604E-2</v>
      </c>
      <c r="Y46" s="136">
        <v>5.4227441893491053E-2</v>
      </c>
      <c r="Z46" s="136">
        <v>1.5057042555176056E-2</v>
      </c>
      <c r="AA46" s="136">
        <v>1.3131225260364955E-2</v>
      </c>
      <c r="AB46" s="136">
        <v>0.10660972792720766</v>
      </c>
      <c r="AC46" s="136">
        <v>9.8720459885291399E-3</v>
      </c>
      <c r="AD46" s="136">
        <v>5.7259488848423095E-3</v>
      </c>
      <c r="AE46" s="137"/>
      <c r="AF46" s="138">
        <v>12.528984321919586</v>
      </c>
      <c r="AG46" s="138">
        <v>33.596372000000002</v>
      </c>
      <c r="AH46" s="138">
        <v>1598.699258800001</v>
      </c>
      <c r="AI46" s="138">
        <v>4639.1383587292639</v>
      </c>
      <c r="AJ46" s="138">
        <v>13.291363199999999</v>
      </c>
      <c r="AK46" s="138" t="s">
        <v>385</v>
      </c>
      <c r="AL46" s="147" t="s">
        <v>49</v>
      </c>
    </row>
    <row r="47" spans="1:38" s="2" customFormat="1" ht="26.25" customHeight="1" thickBot="1" x14ac:dyDescent="0.25">
      <c r="A47" s="63" t="s">
        <v>70</v>
      </c>
      <c r="B47" s="63" t="s">
        <v>117</v>
      </c>
      <c r="C47" s="64" t="s">
        <v>118</v>
      </c>
      <c r="D47" s="65"/>
      <c r="E47" s="136">
        <v>7.7940577490816065E-2</v>
      </c>
      <c r="F47" s="136">
        <v>4.4234085361303897E-4</v>
      </c>
      <c r="G47" s="136">
        <v>4.5468237285876192E-3</v>
      </c>
      <c r="H47" s="136">
        <v>2.0859694795141789E-7</v>
      </c>
      <c r="I47" s="136">
        <v>4.5161459749097128E-4</v>
      </c>
      <c r="J47" s="136">
        <v>4.5161459749097128E-4</v>
      </c>
      <c r="K47" s="136">
        <v>4.5161459749097128E-4</v>
      </c>
      <c r="L47" s="136">
        <v>2.1691103287395212E-4</v>
      </c>
      <c r="M47" s="136">
        <v>3.3937969494387765E-2</v>
      </c>
      <c r="N47" s="136">
        <v>1.6135609180567143E-10</v>
      </c>
      <c r="O47" s="136" t="s">
        <v>395</v>
      </c>
      <c r="P47" s="136" t="s">
        <v>395</v>
      </c>
      <c r="Q47" s="136" t="s">
        <v>395</v>
      </c>
      <c r="R47" s="136" t="s">
        <v>395</v>
      </c>
      <c r="S47" s="136" t="s">
        <v>395</v>
      </c>
      <c r="T47" s="136" t="s">
        <v>395</v>
      </c>
      <c r="U47" s="136" t="s">
        <v>395</v>
      </c>
      <c r="V47" s="136" t="s">
        <v>395</v>
      </c>
      <c r="W47" s="136" t="s">
        <v>395</v>
      </c>
      <c r="X47" s="136" t="s">
        <v>395</v>
      </c>
      <c r="Y47" s="136" t="s">
        <v>395</v>
      </c>
      <c r="Z47" s="136" t="s">
        <v>395</v>
      </c>
      <c r="AA47" s="136" t="s">
        <v>395</v>
      </c>
      <c r="AB47" s="136" t="s">
        <v>395</v>
      </c>
      <c r="AC47" s="136" t="s">
        <v>395</v>
      </c>
      <c r="AD47" s="136" t="s">
        <v>395</v>
      </c>
      <c r="AE47" s="137"/>
      <c r="AF47" s="138">
        <v>217.32697962765548</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5.5413899999999998</v>
      </c>
      <c r="G48" s="136" t="s">
        <v>385</v>
      </c>
      <c r="H48" s="136" t="s">
        <v>385</v>
      </c>
      <c r="I48" s="136">
        <v>7.3885199999999998E-2</v>
      </c>
      <c r="J48" s="136">
        <v>0.5171964</v>
      </c>
      <c r="K48" s="136">
        <v>1.0898067</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1.8471299999999999</v>
      </c>
      <c r="AL48" s="147" t="s">
        <v>400</v>
      </c>
    </row>
    <row r="49" spans="1:38" s="2" customFormat="1" ht="26.25" customHeight="1" thickBot="1" x14ac:dyDescent="0.25">
      <c r="A49" s="63" t="s">
        <v>119</v>
      </c>
      <c r="B49" s="63" t="s">
        <v>122</v>
      </c>
      <c r="C49" s="64" t="s">
        <v>123</v>
      </c>
      <c r="D49" s="65"/>
      <c r="E49" s="136">
        <v>1.3860075203999999E-3</v>
      </c>
      <c r="F49" s="136">
        <v>1.18580643412E-2</v>
      </c>
      <c r="G49" s="136">
        <v>1.2320066848E-3</v>
      </c>
      <c r="H49" s="136">
        <v>5.6980309172000006E-3</v>
      </c>
      <c r="I49" s="136">
        <v>9.3940509716000001E-2</v>
      </c>
      <c r="J49" s="136">
        <v>0.22484121997599998</v>
      </c>
      <c r="K49" s="136">
        <v>0.53438289953200002</v>
      </c>
      <c r="L49" s="136">
        <v>4.6030849760840001E-2</v>
      </c>
      <c r="M49" s="136">
        <v>0.70840384375999998</v>
      </c>
      <c r="N49" s="136">
        <v>0.58520317527999999</v>
      </c>
      <c r="O49" s="136">
        <v>1.0780058492E-2</v>
      </c>
      <c r="P49" s="136">
        <v>1.8480100272000002E-2</v>
      </c>
      <c r="Q49" s="136">
        <v>2.0020108627999997E-2</v>
      </c>
      <c r="R49" s="136">
        <v>0.26180142051999999</v>
      </c>
      <c r="S49" s="136">
        <v>7.3920401088000007E-2</v>
      </c>
      <c r="T49" s="136">
        <v>0.18480100272</v>
      </c>
      <c r="U49" s="136">
        <v>2.4640133695999999E-2</v>
      </c>
      <c r="V49" s="136">
        <v>0.33880183831999999</v>
      </c>
      <c r="W49" s="136">
        <v>4.6200250680000003</v>
      </c>
      <c r="X49" s="136">
        <v>0.24640133695999999</v>
      </c>
      <c r="Y49" s="136">
        <v>0.30800167119999999</v>
      </c>
      <c r="Z49" s="136">
        <v>0.1540008356</v>
      </c>
      <c r="AA49" s="136">
        <v>0.10780058492000001</v>
      </c>
      <c r="AB49" s="136">
        <v>0.81620442867999998</v>
      </c>
      <c r="AC49" s="136" t="s">
        <v>395</v>
      </c>
      <c r="AD49" s="136" t="s">
        <v>395</v>
      </c>
      <c r="AE49" s="137"/>
      <c r="AF49" s="138" t="s">
        <v>385</v>
      </c>
      <c r="AG49" s="138" t="s">
        <v>385</v>
      </c>
      <c r="AH49" s="138" t="s">
        <v>385</v>
      </c>
      <c r="AI49" s="138" t="s">
        <v>385</v>
      </c>
      <c r="AJ49" s="138" t="s">
        <v>385</v>
      </c>
      <c r="AK49" s="138">
        <v>1.540008356</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0.53286436799999992</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9.1796755000000001</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2.9263891800000004E-2</v>
      </c>
      <c r="O52" s="136">
        <v>2.9263891800000004E-2</v>
      </c>
      <c r="P52" s="136">
        <v>2.9263891800000004E-2</v>
      </c>
      <c r="Q52" s="136">
        <v>2.9263891800000004E-2</v>
      </c>
      <c r="R52" s="136">
        <v>2.9263891800000004E-2</v>
      </c>
      <c r="S52" s="136">
        <v>2.9263891800000004E-2</v>
      </c>
      <c r="T52" s="136">
        <v>2.9263891800000004E-2</v>
      </c>
      <c r="U52" s="136">
        <v>2.9263891800000004E-2</v>
      </c>
      <c r="V52" s="136">
        <v>2.9263891800000004E-2</v>
      </c>
      <c r="W52" s="136">
        <v>3.2706702599999998E-2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5.7380180000000003</v>
      </c>
      <c r="AL52" s="147" t="s">
        <v>404</v>
      </c>
    </row>
    <row r="53" spans="1:38" s="2" customFormat="1" ht="26.25" customHeight="1" thickBot="1" x14ac:dyDescent="0.25">
      <c r="A53" s="63" t="s">
        <v>119</v>
      </c>
      <c r="B53" s="67" t="s">
        <v>129</v>
      </c>
      <c r="C53" s="69" t="s">
        <v>130</v>
      </c>
      <c r="D53" s="66"/>
      <c r="E53" s="136" t="s">
        <v>385</v>
      </c>
      <c r="F53" s="136">
        <v>4.8459760497356745</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2.4229880248678373</v>
      </c>
      <c r="AL53" s="147" t="s">
        <v>405</v>
      </c>
    </row>
    <row r="54" spans="1:38" s="2" customFormat="1" ht="37.5" customHeight="1" thickBot="1" x14ac:dyDescent="0.25">
      <c r="A54" s="63" t="s">
        <v>119</v>
      </c>
      <c r="B54" s="67" t="s">
        <v>131</v>
      </c>
      <c r="C54" s="69" t="s">
        <v>132</v>
      </c>
      <c r="D54" s="66"/>
      <c r="E54" s="136" t="s">
        <v>385</v>
      </c>
      <c r="F54" s="136">
        <v>0.59073318704999989</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69461.447352000003</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4.9462923999999991E-2</v>
      </c>
      <c r="J57" s="136">
        <v>0.115413478</v>
      </c>
      <c r="K57" s="136">
        <v>0.27479399500000001</v>
      </c>
      <c r="L57" s="136">
        <v>1.4838877199999996E-3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2599.3940000000002</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6.2834999999999996E-4</v>
      </c>
      <c r="J58" s="136">
        <v>7.5402209999999997E-3</v>
      </c>
      <c r="K58" s="136">
        <v>6.2835223999999995E-2</v>
      </c>
      <c r="L58" s="136">
        <v>2.8904099999999997E-6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663.02031626030487</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2.9237531999999997E-2</v>
      </c>
      <c r="J59" s="136">
        <v>3.0522695999999995E-2</v>
      </c>
      <c r="K59" s="136">
        <v>3.2129155E-2</v>
      </c>
      <c r="L59" s="136">
        <v>1.8127269839999999E-5</v>
      </c>
      <c r="M59" s="136" t="s">
        <v>394</v>
      </c>
      <c r="N59" s="136">
        <v>0.45312790000000003</v>
      </c>
      <c r="O59" s="136">
        <v>1.8750119999999999E-2</v>
      </c>
      <c r="P59" s="136">
        <v>1.059707013E-3</v>
      </c>
      <c r="Q59" s="136">
        <v>4.5312789999999999E-2</v>
      </c>
      <c r="R59" s="136">
        <v>5.7812870000000002E-2</v>
      </c>
      <c r="S59" s="136">
        <v>2.4726496970000002E-3</v>
      </c>
      <c r="T59" s="136">
        <v>3.7500239999999997E-2</v>
      </c>
      <c r="U59" s="136">
        <v>0.23437650000000002</v>
      </c>
      <c r="V59" s="136">
        <v>0.13069719826999998</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353.23567099999997</v>
      </c>
      <c r="AL59" s="147" t="s">
        <v>410</v>
      </c>
    </row>
    <row r="60" spans="1:38" s="2" customFormat="1" ht="26.25" customHeight="1" thickBot="1" x14ac:dyDescent="0.25">
      <c r="A60" s="63" t="s">
        <v>53</v>
      </c>
      <c r="B60" s="71" t="s">
        <v>142</v>
      </c>
      <c r="C60" s="64" t="s">
        <v>143</v>
      </c>
      <c r="D60" s="110"/>
      <c r="E60" s="136">
        <v>3.0207854999999999E-2</v>
      </c>
      <c r="F60" s="136">
        <v>8.0018499999999981E-4</v>
      </c>
      <c r="G60" s="136">
        <v>9.2149730000000013E-3</v>
      </c>
      <c r="H60" s="136" t="s">
        <v>385</v>
      </c>
      <c r="I60" s="136">
        <v>2.245861E-3</v>
      </c>
      <c r="J60" s="136">
        <v>2.6950350000000015E-2</v>
      </c>
      <c r="K60" s="136">
        <v>0.22458624499999999</v>
      </c>
      <c r="L60" s="136" t="s">
        <v>385</v>
      </c>
      <c r="M60" s="136">
        <v>3.9067380999999998E-2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93.935287625600012</v>
      </c>
      <c r="AG60" s="138">
        <v>96.890219999999999</v>
      </c>
      <c r="AH60" s="138">
        <v>76.769839999999988</v>
      </c>
      <c r="AI60" s="138">
        <v>2.146725E-2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6.4532309881479968E-2</v>
      </c>
      <c r="J61" s="136">
        <v>0.64532309881479955</v>
      </c>
      <c r="K61" s="136">
        <v>2.152559582374884</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2.9485600000000001</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0.22826976600000001</v>
      </c>
      <c r="F63" s="136">
        <v>0.11683476372904301</v>
      </c>
      <c r="G63" s="136">
        <v>0.42198656299999998</v>
      </c>
      <c r="H63" s="136">
        <v>2.2846461000000002E-2</v>
      </c>
      <c r="I63" s="136">
        <v>1.5937236999999996E-2</v>
      </c>
      <c r="J63" s="136">
        <v>2.2114523000000001E-2</v>
      </c>
      <c r="K63" s="136">
        <v>6.6952529999999996E-2</v>
      </c>
      <c r="L63" s="136" t="s">
        <v>395</v>
      </c>
      <c r="M63" s="136">
        <v>0.50764796999999995</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9.2706736191000019</v>
      </c>
      <c r="AG63" s="138">
        <v>478.67925204500011</v>
      </c>
      <c r="AH63" s="138">
        <v>728.22892450000018</v>
      </c>
      <c r="AI63" s="138" t="s">
        <v>392</v>
      </c>
      <c r="AJ63" s="138" t="s">
        <v>385</v>
      </c>
      <c r="AK63" s="138" t="s">
        <v>385</v>
      </c>
      <c r="AL63" s="147" t="s">
        <v>402</v>
      </c>
    </row>
    <row r="64" spans="1:38" s="2" customFormat="1" ht="26.25" customHeight="1" thickBot="1" x14ac:dyDescent="0.25">
      <c r="A64" s="63" t="s">
        <v>53</v>
      </c>
      <c r="B64" s="71" t="s">
        <v>150</v>
      </c>
      <c r="C64" s="64" t="s">
        <v>151</v>
      </c>
      <c r="D64" s="65"/>
      <c r="E64" s="136">
        <v>0.20168423999999999</v>
      </c>
      <c r="F64" s="136">
        <v>2.6390410000000004E-3</v>
      </c>
      <c r="G64" s="136">
        <v>1.1000960000000001E-3</v>
      </c>
      <c r="H64" s="136">
        <v>4.0396400000000006E-3</v>
      </c>
      <c r="I64" s="136">
        <v>3.3002880000000002E-3</v>
      </c>
      <c r="J64" s="136">
        <v>5.5004799999999994E-3</v>
      </c>
      <c r="K64" s="136">
        <v>9.1674649999999996E-3</v>
      </c>
      <c r="L64" s="136" t="s">
        <v>385</v>
      </c>
      <c r="M64" s="136">
        <v>6.7610058000000001E-2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4221.8590960000001</v>
      </c>
      <c r="AI64" s="138" t="s">
        <v>392</v>
      </c>
      <c r="AJ64" s="138" t="s">
        <v>392</v>
      </c>
      <c r="AK64" s="138">
        <v>403.964</v>
      </c>
      <c r="AL64" s="147" t="s">
        <v>414</v>
      </c>
    </row>
    <row r="65" spans="1:38" s="2" customFormat="1" ht="26.25" customHeight="1" thickBot="1" x14ac:dyDescent="0.25">
      <c r="A65" s="63" t="s">
        <v>53</v>
      </c>
      <c r="B65" s="67" t="s">
        <v>152</v>
      </c>
      <c r="C65" s="64" t="s">
        <v>153</v>
      </c>
      <c r="D65" s="65"/>
      <c r="E65" s="136">
        <v>0.31282986699999998</v>
      </c>
      <c r="F65" s="136" t="s">
        <v>385</v>
      </c>
      <c r="G65" s="136" t="s">
        <v>385</v>
      </c>
      <c r="H65" s="136">
        <v>3.894219E-3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5.6883060000000006E-3</v>
      </c>
      <c r="AG65" s="138" t="s">
        <v>392</v>
      </c>
      <c r="AH65" s="138" t="s">
        <v>392</v>
      </c>
      <c r="AI65" s="138" t="s">
        <v>392</v>
      </c>
      <c r="AJ65" s="138" t="s">
        <v>392</v>
      </c>
      <c r="AK65" s="138">
        <v>568.553</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5.8968527E-2</v>
      </c>
      <c r="F67" s="136">
        <v>1.4378E-5</v>
      </c>
      <c r="G67" s="136">
        <v>8.3066689999999992E-3</v>
      </c>
      <c r="H67" s="136" t="s">
        <v>385</v>
      </c>
      <c r="I67" s="136">
        <v>4.6212048000000006E-2</v>
      </c>
      <c r="J67" s="136">
        <v>7.7020080000000005E-2</v>
      </c>
      <c r="K67" s="136">
        <v>0.1283668</v>
      </c>
      <c r="L67" s="136" t="s">
        <v>395</v>
      </c>
      <c r="M67" s="136">
        <v>0.33411018799999997</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307.10796449999992</v>
      </c>
      <c r="AI67" s="138" t="s">
        <v>392</v>
      </c>
      <c r="AJ67" s="138" t="s">
        <v>392</v>
      </c>
      <c r="AK67" s="138">
        <v>67.949728000000007</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0.47513524899999998</v>
      </c>
      <c r="F70" s="136">
        <v>0.50241982800000018</v>
      </c>
      <c r="G70" s="136">
        <v>1.500453188</v>
      </c>
      <c r="H70" s="136">
        <v>0.14948092900000001</v>
      </c>
      <c r="I70" s="136">
        <v>6.5916426999999986E-2</v>
      </c>
      <c r="J70" s="136">
        <v>0.10949361999999996</v>
      </c>
      <c r="K70" s="136">
        <v>0.17903855699999999</v>
      </c>
      <c r="L70" s="136">
        <v>1.1864956859999997E-3</v>
      </c>
      <c r="M70" s="136">
        <v>0.75260052299999991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6118.9078194949989</v>
      </c>
      <c r="AG70" s="138" t="s">
        <v>392</v>
      </c>
      <c r="AH70" s="138">
        <v>3056.3513295000007</v>
      </c>
      <c r="AI70" s="138" t="s">
        <v>392</v>
      </c>
      <c r="AJ70" s="138" t="s">
        <v>392</v>
      </c>
      <c r="AK70" s="138" t="s">
        <v>385</v>
      </c>
      <c r="AL70" s="147" t="s">
        <v>402</v>
      </c>
    </row>
    <row r="71" spans="1:38" s="2" customFormat="1" ht="26.25" customHeight="1" thickBot="1" x14ac:dyDescent="0.25">
      <c r="A71" s="63" t="s">
        <v>53</v>
      </c>
      <c r="B71" s="63" t="s">
        <v>163</v>
      </c>
      <c r="C71" s="64" t="s">
        <v>164</v>
      </c>
      <c r="D71" s="70"/>
      <c r="E71" s="136">
        <v>4.0487E-5</v>
      </c>
      <c r="F71" s="136">
        <v>1.5280880382723996</v>
      </c>
      <c r="G71" s="136">
        <v>2.4899999999999997E-7</v>
      </c>
      <c r="H71" s="136" t="s">
        <v>392</v>
      </c>
      <c r="I71" s="136">
        <v>1.6840000000000001E-6</v>
      </c>
      <c r="J71" s="136">
        <v>2.1100000000000001E-6</v>
      </c>
      <c r="K71" s="136">
        <v>2.1299999999999999E-6</v>
      </c>
      <c r="L71" s="136" t="s">
        <v>395</v>
      </c>
      <c r="M71" s="136">
        <v>1.6350000000000001E-5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0.95623500000000006</v>
      </c>
      <c r="AI71" s="138" t="s">
        <v>392</v>
      </c>
      <c r="AJ71" s="138" t="s">
        <v>392</v>
      </c>
      <c r="AK71" s="138" t="s">
        <v>385</v>
      </c>
      <c r="AL71" s="147" t="s">
        <v>402</v>
      </c>
    </row>
    <row r="72" spans="1:38" s="2" customFormat="1" ht="26.25" customHeight="1" thickBot="1" x14ac:dyDescent="0.25">
      <c r="A72" s="63" t="s">
        <v>53</v>
      </c>
      <c r="B72" s="63" t="s">
        <v>165</v>
      </c>
      <c r="C72" s="64" t="s">
        <v>166</v>
      </c>
      <c r="D72" s="65"/>
      <c r="E72" s="136">
        <v>2.795710293</v>
      </c>
      <c r="F72" s="136">
        <v>0.49708487199999996</v>
      </c>
      <c r="G72" s="136">
        <v>4.42762279</v>
      </c>
      <c r="H72" s="136">
        <v>3.9329999999999994E-6</v>
      </c>
      <c r="I72" s="136">
        <v>0.21483750400000001</v>
      </c>
      <c r="J72" s="136">
        <v>0.38252345599999998</v>
      </c>
      <c r="K72" s="136">
        <v>2.2128324720000001</v>
      </c>
      <c r="L72" s="136">
        <v>7.7341501440000003E-4</v>
      </c>
      <c r="M72" s="136">
        <v>96.747808984999992</v>
      </c>
      <c r="N72" s="136">
        <v>4.4312431594254802</v>
      </c>
      <c r="O72" s="136">
        <v>7.7688988355801319E-2</v>
      </c>
      <c r="P72" s="136">
        <v>3.9772885931991249E-2</v>
      </c>
      <c r="Q72" s="136">
        <v>0.43126003288824799</v>
      </c>
      <c r="R72" s="136">
        <v>0.39342450331439244</v>
      </c>
      <c r="S72" s="136">
        <v>0.26903996957999998</v>
      </c>
      <c r="T72" s="136">
        <v>0.16650739247798266</v>
      </c>
      <c r="U72" s="136">
        <v>8.8048309286999998E-2</v>
      </c>
      <c r="V72" s="136">
        <v>7.1065887370576402</v>
      </c>
      <c r="W72" s="136">
        <v>33.762988398010002</v>
      </c>
      <c r="X72" s="136" t="s">
        <v>395</v>
      </c>
      <c r="Y72" s="136" t="s">
        <v>395</v>
      </c>
      <c r="Z72" s="136" t="s">
        <v>395</v>
      </c>
      <c r="AA72" s="136" t="s">
        <v>395</v>
      </c>
      <c r="AB72" s="136">
        <v>11.681420766900001</v>
      </c>
      <c r="AC72" s="136">
        <v>0.111375</v>
      </c>
      <c r="AD72" s="136">
        <v>22.533921822500002</v>
      </c>
      <c r="AE72" s="137"/>
      <c r="AF72" s="138" t="s">
        <v>392</v>
      </c>
      <c r="AG72" s="138">
        <v>80213.657199964015</v>
      </c>
      <c r="AH72" s="138">
        <v>3770.8884954999999</v>
      </c>
      <c r="AI72" s="138" t="s">
        <v>392</v>
      </c>
      <c r="AJ72" s="138" t="s">
        <v>392</v>
      </c>
      <c r="AK72" s="138">
        <v>4893.2377290000004</v>
      </c>
      <c r="AL72" s="147" t="s">
        <v>420</v>
      </c>
    </row>
    <row r="73" spans="1:38" s="2" customFormat="1" ht="26.25" customHeight="1" thickBot="1" x14ac:dyDescent="0.25">
      <c r="A73" s="63" t="s">
        <v>53</v>
      </c>
      <c r="B73" s="63" t="s">
        <v>167</v>
      </c>
      <c r="C73" s="64" t="s">
        <v>168</v>
      </c>
      <c r="D73" s="65"/>
      <c r="E73" s="136">
        <v>1.2001711E-2</v>
      </c>
      <c r="F73" s="136">
        <v>1.6514343999999997E-2</v>
      </c>
      <c r="G73" s="136">
        <v>2.2577335E-2</v>
      </c>
      <c r="H73" s="136">
        <v>4.7890000000000002E-6</v>
      </c>
      <c r="I73" s="136">
        <v>9.5609179999999964E-3</v>
      </c>
      <c r="J73" s="136">
        <v>1.2119470999999996E-2</v>
      </c>
      <c r="K73" s="136">
        <v>1.346608E-2</v>
      </c>
      <c r="L73" s="136">
        <v>9.5609179999999968E-4</v>
      </c>
      <c r="M73" s="136">
        <v>0.105138966</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142.04765699999999</v>
      </c>
      <c r="AH73" s="138">
        <v>17.841169499999999</v>
      </c>
      <c r="AI73" s="138" t="s">
        <v>392</v>
      </c>
      <c r="AJ73" s="138" t="s">
        <v>392</v>
      </c>
      <c r="AK73" s="138">
        <v>106.26711</v>
      </c>
      <c r="AL73" s="147" t="s">
        <v>421</v>
      </c>
    </row>
    <row r="74" spans="1:38" s="2" customFormat="1" ht="26.25" customHeight="1" thickBot="1" x14ac:dyDescent="0.25">
      <c r="A74" s="63" t="s">
        <v>53</v>
      </c>
      <c r="B74" s="63" t="s">
        <v>169</v>
      </c>
      <c r="C74" s="64" t="s">
        <v>170</v>
      </c>
      <c r="D74" s="65"/>
      <c r="E74" s="136">
        <v>0.442522782</v>
      </c>
      <c r="F74" s="136">
        <v>0.115227948</v>
      </c>
      <c r="G74" s="136">
        <v>2.8448524480000001</v>
      </c>
      <c r="H74" s="136" t="s">
        <v>395</v>
      </c>
      <c r="I74" s="136">
        <v>8.3493267999999995E-2</v>
      </c>
      <c r="J74" s="136">
        <v>9.3675371999999993E-2</v>
      </c>
      <c r="K74" s="136">
        <v>0.10182106</v>
      </c>
      <c r="L74" s="136">
        <v>1.9203451639999999E-3</v>
      </c>
      <c r="M74" s="136">
        <v>18.004895127000001</v>
      </c>
      <c r="N74" s="136" t="s">
        <v>395</v>
      </c>
      <c r="O74" s="136" t="s">
        <v>395</v>
      </c>
      <c r="P74" s="136" t="s">
        <v>395</v>
      </c>
      <c r="Q74" s="136" t="s">
        <v>395</v>
      </c>
      <c r="R74" s="136" t="s">
        <v>395</v>
      </c>
      <c r="S74" s="136" t="s">
        <v>395</v>
      </c>
      <c r="T74" s="136" t="s">
        <v>395</v>
      </c>
      <c r="U74" s="136" t="s">
        <v>395</v>
      </c>
      <c r="V74" s="136" t="s">
        <v>395</v>
      </c>
      <c r="W74" s="136" t="s">
        <v>395</v>
      </c>
      <c r="X74" s="136">
        <v>1.2155010000000001E-2</v>
      </c>
      <c r="Y74" s="136">
        <v>3.4728600000000004E-3</v>
      </c>
      <c r="Z74" s="136">
        <v>3.4728600000000004E-3</v>
      </c>
      <c r="AA74" s="136">
        <v>1.7364300000000002E-3</v>
      </c>
      <c r="AB74" s="136">
        <v>2.083716E-2</v>
      </c>
      <c r="AC74" s="136" t="s">
        <v>395</v>
      </c>
      <c r="AD74" s="136" t="s">
        <v>385</v>
      </c>
      <c r="AE74" s="137"/>
      <c r="AF74" s="138">
        <v>0.13047500000000001</v>
      </c>
      <c r="AG74" s="138" t="s">
        <v>392</v>
      </c>
      <c r="AH74" s="138">
        <v>4960.5842315999998</v>
      </c>
      <c r="AI74" s="138" t="s">
        <v>392</v>
      </c>
      <c r="AJ74" s="138">
        <v>13.770529999999999</v>
      </c>
      <c r="AK74" s="138">
        <v>173.643</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v>8.155476E-3</v>
      </c>
      <c r="F76" s="136">
        <v>7.3748400000000006E-4</v>
      </c>
      <c r="G76" s="136">
        <v>2.9947901999999998E-2</v>
      </c>
      <c r="H76" s="136" t="s">
        <v>395</v>
      </c>
      <c r="I76" s="136">
        <v>8.4652000000000002E-5</v>
      </c>
      <c r="J76" s="136">
        <v>3.3860800000000001E-4</v>
      </c>
      <c r="K76" s="136">
        <v>8.4651400000000003E-4</v>
      </c>
      <c r="L76" s="136" t="s">
        <v>395</v>
      </c>
      <c r="M76" s="136">
        <v>1.5765810000000001E-3</v>
      </c>
      <c r="N76" s="136">
        <v>3.21255E-4</v>
      </c>
      <c r="O76" s="136">
        <v>1.46025E-5</v>
      </c>
      <c r="P76" s="136">
        <v>2.9204999999999999E-5</v>
      </c>
      <c r="Q76" s="136">
        <v>8.761499999999998E-5</v>
      </c>
      <c r="R76" s="136" t="s">
        <v>395</v>
      </c>
      <c r="S76" s="136" t="s">
        <v>395</v>
      </c>
      <c r="T76" s="136" t="s">
        <v>395</v>
      </c>
      <c r="U76" s="136" t="s">
        <v>395</v>
      </c>
      <c r="V76" s="136">
        <v>1.46025E-5</v>
      </c>
      <c r="W76" s="136">
        <v>9.3455999999999997E-4</v>
      </c>
      <c r="X76" s="136" t="s">
        <v>395</v>
      </c>
      <c r="Y76" s="136" t="s">
        <v>395</v>
      </c>
      <c r="Z76" s="136" t="s">
        <v>395</v>
      </c>
      <c r="AA76" s="136" t="s">
        <v>395</v>
      </c>
      <c r="AB76" s="136" t="s">
        <v>395</v>
      </c>
      <c r="AC76" s="136" t="s">
        <v>395</v>
      </c>
      <c r="AD76" s="136">
        <v>7.5932999999999996E-7</v>
      </c>
      <c r="AE76" s="137"/>
      <c r="AF76" s="138" t="s">
        <v>392</v>
      </c>
      <c r="AG76" s="138" t="s">
        <v>392</v>
      </c>
      <c r="AH76" s="138">
        <v>26.883465000000001</v>
      </c>
      <c r="AI76" s="138" t="s">
        <v>392</v>
      </c>
      <c r="AJ76" s="138" t="s">
        <v>392</v>
      </c>
      <c r="AK76" s="138">
        <v>0.29204999999999998</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3.7344524999999996E-2</v>
      </c>
      <c r="F78" s="136">
        <v>1.7067796E-2</v>
      </c>
      <c r="G78" s="136">
        <v>9.3810575999999993E-2</v>
      </c>
      <c r="H78" s="136" t="s">
        <v>395</v>
      </c>
      <c r="I78" s="136">
        <v>7.8296720000000011E-3</v>
      </c>
      <c r="J78" s="136">
        <v>9.924937E-3</v>
      </c>
      <c r="K78" s="136">
        <v>1.1027708000000001E-2</v>
      </c>
      <c r="L78" s="136">
        <v>7.8296720000000007E-6</v>
      </c>
      <c r="M78" s="136">
        <v>1.5884398759999998</v>
      </c>
      <c r="N78" s="136">
        <v>1.8789386399997929E-4</v>
      </c>
      <c r="O78" s="136">
        <v>5.788410857331284E-3</v>
      </c>
      <c r="P78" s="136">
        <v>1.8006495299999997E-3</v>
      </c>
      <c r="Q78" s="136">
        <v>7.6034808342682119E-3</v>
      </c>
      <c r="R78" s="136">
        <v>1.2526257599999997</v>
      </c>
      <c r="S78" s="136">
        <v>2.1920950800000001</v>
      </c>
      <c r="T78" s="136">
        <v>1.0177584299998878E-6</v>
      </c>
      <c r="U78" s="136" t="s">
        <v>395</v>
      </c>
      <c r="V78" s="136" t="s">
        <v>395</v>
      </c>
      <c r="W78" s="136">
        <v>3.5230099500000001</v>
      </c>
      <c r="X78" s="136" t="s">
        <v>395</v>
      </c>
      <c r="Y78" s="136" t="s">
        <v>395</v>
      </c>
      <c r="Z78" s="136" t="s">
        <v>395</v>
      </c>
      <c r="AA78" s="136" t="s">
        <v>395</v>
      </c>
      <c r="AB78" s="136" t="s">
        <v>395</v>
      </c>
      <c r="AC78" s="136" t="s">
        <v>395</v>
      </c>
      <c r="AD78" s="136">
        <v>2.8966970699999993E-4</v>
      </c>
      <c r="AE78" s="137"/>
      <c r="AF78" s="138" t="s">
        <v>392</v>
      </c>
      <c r="AG78" s="138">
        <v>0.45012600000000003</v>
      </c>
      <c r="AH78" s="138">
        <v>252.67304999999999</v>
      </c>
      <c r="AI78" s="138" t="s">
        <v>392</v>
      </c>
      <c r="AJ78" s="138" t="s">
        <v>392</v>
      </c>
      <c r="AK78" s="138">
        <v>78.28910999999998</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1.1173579680000003</v>
      </c>
      <c r="F80" s="136">
        <v>0.24785785597335702</v>
      </c>
      <c r="G80" s="136">
        <v>0.88550983299999997</v>
      </c>
      <c r="H80" s="136">
        <v>3.2006079999999998E-3</v>
      </c>
      <c r="I80" s="136">
        <v>7.3088010000000092E-2</v>
      </c>
      <c r="J80" s="136">
        <v>9.0518301000000106E-2</v>
      </c>
      <c r="K80" s="136">
        <v>0.11636234000000001</v>
      </c>
      <c r="L80" s="136" t="s">
        <v>395</v>
      </c>
      <c r="M80" s="136">
        <v>3.0357134029999995</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5.8540127040000001E-2</v>
      </c>
      <c r="AG80" s="138" t="s">
        <v>392</v>
      </c>
      <c r="AH80" s="138">
        <v>3.7817605035000006</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5.3332475206868697</v>
      </c>
      <c r="G82" s="136" t="s">
        <v>385</v>
      </c>
      <c r="H82" s="136" t="s">
        <v>385</v>
      </c>
      <c r="I82" s="136" t="s">
        <v>395</v>
      </c>
      <c r="J82" s="136" t="s">
        <v>385</v>
      </c>
      <c r="K82" s="136" t="s">
        <v>385</v>
      </c>
      <c r="L82" s="136" t="s">
        <v>385</v>
      </c>
      <c r="M82" s="136" t="s">
        <v>385</v>
      </c>
      <c r="N82" s="136" t="s">
        <v>385</v>
      </c>
      <c r="O82" s="136" t="s">
        <v>385</v>
      </c>
      <c r="P82" s="136">
        <v>3.0412468799999998E-2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5430798</v>
      </c>
      <c r="AL82" s="147" t="s">
        <v>431</v>
      </c>
    </row>
    <row r="83" spans="1:38" s="2" customFormat="1" ht="26.25" customHeight="1" thickBot="1" x14ac:dyDescent="0.25">
      <c r="A83" s="63" t="s">
        <v>53</v>
      </c>
      <c r="B83" s="74" t="s">
        <v>188</v>
      </c>
      <c r="C83" s="75" t="s">
        <v>189</v>
      </c>
      <c r="D83" s="65"/>
      <c r="E83" s="136" t="s">
        <v>395</v>
      </c>
      <c r="F83" s="136">
        <v>1.8941604000000001E-2</v>
      </c>
      <c r="G83" s="136" t="s">
        <v>395</v>
      </c>
      <c r="H83" s="136" t="s">
        <v>385</v>
      </c>
      <c r="I83" s="136">
        <v>5.7517000000000005E-5</v>
      </c>
      <c r="J83" s="136">
        <v>6.9022199999999988E-4</v>
      </c>
      <c r="K83" s="136">
        <v>5.75188E-3</v>
      </c>
      <c r="L83" s="136">
        <v>3.2784690000000002E-6</v>
      </c>
      <c r="M83" s="136" t="s">
        <v>395</v>
      </c>
      <c r="N83" s="136" t="s">
        <v>385</v>
      </c>
      <c r="O83" s="136" t="s">
        <v>385</v>
      </c>
      <c r="P83" s="136" t="s">
        <v>385</v>
      </c>
      <c r="Q83" s="136" t="s">
        <v>385</v>
      </c>
      <c r="R83" s="136" t="s">
        <v>385</v>
      </c>
      <c r="S83" s="136" t="s">
        <v>385</v>
      </c>
      <c r="T83" s="136" t="s">
        <v>385</v>
      </c>
      <c r="U83" s="136" t="s">
        <v>385</v>
      </c>
      <c r="V83" s="136" t="s">
        <v>385</v>
      </c>
      <c r="W83" s="136">
        <v>7.4059999999999994E-3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105800</v>
      </c>
      <c r="AL83" s="147" t="s">
        <v>432</v>
      </c>
    </row>
    <row r="84" spans="1:38" s="2" customFormat="1" ht="26.25" customHeight="1" thickBot="1" x14ac:dyDescent="0.25">
      <c r="A84" s="63" t="s">
        <v>53</v>
      </c>
      <c r="B84" s="74" t="s">
        <v>190</v>
      </c>
      <c r="C84" s="75" t="s">
        <v>191</v>
      </c>
      <c r="D84" s="65"/>
      <c r="E84" s="136" t="s">
        <v>395</v>
      </c>
      <c r="F84" s="136">
        <v>1.9591610000000001E-3</v>
      </c>
      <c r="G84" s="136" t="s">
        <v>385</v>
      </c>
      <c r="H84" s="136" t="s">
        <v>385</v>
      </c>
      <c r="I84" s="136">
        <v>6.4655099999999998E-4</v>
      </c>
      <c r="J84" s="136">
        <v>8.1023500000000008E-4</v>
      </c>
      <c r="K84" s="136">
        <v>8.1841900000000003E-4</v>
      </c>
      <c r="L84" s="136">
        <v>8.4051629999999992E-6</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66.367000000000004</v>
      </c>
      <c r="AL84" s="147" t="s">
        <v>433</v>
      </c>
    </row>
    <row r="85" spans="1:38" s="2" customFormat="1" ht="26.25" customHeight="1" thickBot="1" x14ac:dyDescent="0.25">
      <c r="A85" s="63" t="s">
        <v>185</v>
      </c>
      <c r="B85" s="69" t="s">
        <v>192</v>
      </c>
      <c r="C85" s="75" t="s">
        <v>373</v>
      </c>
      <c r="D85" s="65"/>
      <c r="E85" s="136" t="s">
        <v>385</v>
      </c>
      <c r="F85" s="136">
        <v>13.163626049291215</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117.59012599999998</v>
      </c>
      <c r="AL85" s="147" t="s">
        <v>434</v>
      </c>
    </row>
    <row r="86" spans="1:38" s="2" customFormat="1" ht="26.25" customHeight="1" thickBot="1" x14ac:dyDescent="0.25">
      <c r="A86" s="63" t="s">
        <v>185</v>
      </c>
      <c r="B86" s="69" t="s">
        <v>193</v>
      </c>
      <c r="C86" s="73" t="s">
        <v>194</v>
      </c>
      <c r="D86" s="65"/>
      <c r="E86" s="136" t="s">
        <v>385</v>
      </c>
      <c r="F86" s="136">
        <v>4.0112709689999999</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4.090939884</v>
      </c>
      <c r="AL86" s="147" t="s">
        <v>435</v>
      </c>
    </row>
    <row r="87" spans="1:38" s="2" customFormat="1" ht="26.25" customHeight="1" thickBot="1" x14ac:dyDescent="0.25">
      <c r="A87" s="63" t="s">
        <v>185</v>
      </c>
      <c r="B87" s="69" t="s">
        <v>195</v>
      </c>
      <c r="C87" s="73" t="s">
        <v>196</v>
      </c>
      <c r="D87" s="65"/>
      <c r="E87" s="136" t="s">
        <v>385</v>
      </c>
      <c r="F87" s="136">
        <v>4.0902402999999983E-2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4.4748115999999991E-2</v>
      </c>
      <c r="AL87" s="147" t="s">
        <v>435</v>
      </c>
    </row>
    <row r="88" spans="1:38" s="2" customFormat="1" ht="26.25" customHeight="1" thickBot="1" x14ac:dyDescent="0.25">
      <c r="A88" s="63" t="s">
        <v>185</v>
      </c>
      <c r="B88" s="69" t="s">
        <v>197</v>
      </c>
      <c r="C88" s="73" t="s">
        <v>198</v>
      </c>
      <c r="D88" s="65"/>
      <c r="E88" s="136" t="s">
        <v>395</v>
      </c>
      <c r="F88" s="136">
        <v>0.57723293399999998</v>
      </c>
      <c r="G88" s="136" t="s">
        <v>395</v>
      </c>
      <c r="H88" s="136" t="s">
        <v>395</v>
      </c>
      <c r="I88" s="136" t="s">
        <v>395</v>
      </c>
      <c r="J88" s="136" t="s">
        <v>395</v>
      </c>
      <c r="K88" s="136" t="s">
        <v>395</v>
      </c>
      <c r="L88" s="136" t="s">
        <v>395</v>
      </c>
      <c r="M88" s="136" t="s">
        <v>395</v>
      </c>
      <c r="N88" s="136" t="s">
        <v>395</v>
      </c>
      <c r="O88" s="136">
        <v>6.6367000000000003E-6</v>
      </c>
      <c r="P88" s="136" t="s">
        <v>395</v>
      </c>
      <c r="Q88" s="136">
        <v>3.3183500000000005E-5</v>
      </c>
      <c r="R88" s="136">
        <v>3.9820200000000006E-4</v>
      </c>
      <c r="S88" s="136" t="s">
        <v>395</v>
      </c>
      <c r="T88" s="136">
        <v>3.3183500000000007E-3</v>
      </c>
      <c r="U88" s="136">
        <v>3.3183500000000005E-5</v>
      </c>
      <c r="V88" s="136" t="s">
        <v>395</v>
      </c>
      <c r="W88" s="136" t="s">
        <v>395</v>
      </c>
      <c r="X88" s="136" t="s">
        <v>395</v>
      </c>
      <c r="Y88" s="136" t="s">
        <v>395</v>
      </c>
      <c r="Z88" s="136" t="s">
        <v>395</v>
      </c>
      <c r="AA88" s="136" t="s">
        <v>395</v>
      </c>
      <c r="AB88" s="136">
        <v>0.16923584999999999</v>
      </c>
      <c r="AC88" s="136" t="s">
        <v>395</v>
      </c>
      <c r="AD88" s="136" t="s">
        <v>395</v>
      </c>
      <c r="AE88" s="137"/>
      <c r="AF88" s="138" t="s">
        <v>385</v>
      </c>
      <c r="AG88" s="138" t="s">
        <v>385</v>
      </c>
      <c r="AH88" s="138" t="s">
        <v>385</v>
      </c>
      <c r="AI88" s="138" t="s">
        <v>385</v>
      </c>
      <c r="AJ88" s="138" t="s">
        <v>385</v>
      </c>
      <c r="AK88" s="138">
        <v>9.9704504740000015</v>
      </c>
      <c r="AL88" s="147" t="s">
        <v>435</v>
      </c>
    </row>
    <row r="89" spans="1:38" s="2" customFormat="1" ht="26.25" customHeight="1" thickBot="1" x14ac:dyDescent="0.25">
      <c r="A89" s="63" t="s">
        <v>185</v>
      </c>
      <c r="B89" s="69" t="s">
        <v>199</v>
      </c>
      <c r="C89" s="73" t="s">
        <v>200</v>
      </c>
      <c r="D89" s="65"/>
      <c r="E89" s="136" t="s">
        <v>385</v>
      </c>
      <c r="F89" s="136">
        <v>0.558146582</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5.4609181569999983</v>
      </c>
      <c r="AL89" s="147" t="s">
        <v>435</v>
      </c>
    </row>
    <row r="90" spans="1:38" s="7" customFormat="1" ht="26.25" customHeight="1" thickBot="1" x14ac:dyDescent="0.25">
      <c r="A90" s="63" t="s">
        <v>185</v>
      </c>
      <c r="B90" s="69" t="s">
        <v>201</v>
      </c>
      <c r="C90" s="73" t="s">
        <v>202</v>
      </c>
      <c r="D90" s="65"/>
      <c r="E90" s="136" t="s">
        <v>395</v>
      </c>
      <c r="F90" s="136">
        <v>0.21950927599999998</v>
      </c>
      <c r="G90" s="136">
        <v>3.1583539329382862E-2</v>
      </c>
      <c r="H90" s="136" t="s">
        <v>395</v>
      </c>
      <c r="I90" s="136" t="s">
        <v>395</v>
      </c>
      <c r="J90" s="136" t="s">
        <v>395</v>
      </c>
      <c r="K90" s="136" t="s">
        <v>395</v>
      </c>
      <c r="L90" s="136" t="s">
        <v>395</v>
      </c>
      <c r="M90" s="136" t="s">
        <v>395</v>
      </c>
      <c r="N90" s="136">
        <v>3.5163007120046227E-4</v>
      </c>
      <c r="O90" s="136">
        <v>4.3058891952391944E-4</v>
      </c>
      <c r="P90" s="136">
        <v>2.221375599499927E-4</v>
      </c>
      <c r="Q90" s="136">
        <v>4.8322815173955759E-4</v>
      </c>
      <c r="R90" s="136">
        <v>3.0530754685070084E-4</v>
      </c>
      <c r="S90" s="136">
        <v>2.0424022099667591E-4</v>
      </c>
      <c r="T90" s="136">
        <v>2.2319034459430544E-4</v>
      </c>
      <c r="U90" s="136">
        <v>1.5581212735828873E-4</v>
      </c>
      <c r="V90" s="136">
        <v>7.9169405252319613</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0.48282502699999991</v>
      </c>
      <c r="AL90" s="145" t="s">
        <v>435</v>
      </c>
    </row>
    <row r="91" spans="1:38" s="2" customFormat="1" ht="26.25" customHeight="1" thickBot="1" x14ac:dyDescent="0.25">
      <c r="A91" s="63" t="s">
        <v>185</v>
      </c>
      <c r="B91" s="67" t="s">
        <v>374</v>
      </c>
      <c r="C91" s="69" t="s">
        <v>203</v>
      </c>
      <c r="D91" s="65"/>
      <c r="E91" s="136">
        <v>1.5469256800000001E-2</v>
      </c>
      <c r="F91" s="136">
        <v>4.0874559880000001E-2</v>
      </c>
      <c r="G91" s="136">
        <v>3.1126233999999998E-3</v>
      </c>
      <c r="H91" s="136">
        <v>3.5047401550000003E-2</v>
      </c>
      <c r="I91" s="136">
        <v>0.2280727719998</v>
      </c>
      <c r="J91" s="136">
        <v>0.22812222354640002</v>
      </c>
      <c r="K91" s="136">
        <v>0.22813243748610001</v>
      </c>
      <c r="L91" s="136">
        <v>0.10260865755000001</v>
      </c>
      <c r="M91" s="136">
        <v>0.47269744120000007</v>
      </c>
      <c r="N91" s="136">
        <v>0.80804527999999998</v>
      </c>
      <c r="O91" s="136">
        <v>4.7129239400000009E-2</v>
      </c>
      <c r="P91" s="136">
        <v>5.874819E-5</v>
      </c>
      <c r="Q91" s="136">
        <v>1.3707910999999999E-3</v>
      </c>
      <c r="R91" s="136">
        <v>1.6078452E-2</v>
      </c>
      <c r="S91" s="136">
        <v>0.50322132780000006</v>
      </c>
      <c r="T91" s="136">
        <v>5.3722023899999999E-2</v>
      </c>
      <c r="U91" s="136" t="s">
        <v>395</v>
      </c>
      <c r="V91" s="136">
        <v>0.29077612390000002</v>
      </c>
      <c r="W91" s="136">
        <v>8.4451570000000013E-4</v>
      </c>
      <c r="X91" s="136">
        <v>9.3741242700000002E-4</v>
      </c>
      <c r="Y91" s="136">
        <v>3.8003206499999999E-4</v>
      </c>
      <c r="Z91" s="136">
        <v>3.8003206499999999E-4</v>
      </c>
      <c r="AA91" s="136">
        <v>3.8003206499999999E-4</v>
      </c>
      <c r="AB91" s="136">
        <v>2.0775086219999997E-3</v>
      </c>
      <c r="AC91" s="136" t="s">
        <v>395</v>
      </c>
      <c r="AD91" s="136" t="s">
        <v>395</v>
      </c>
      <c r="AE91" s="137"/>
      <c r="AF91" s="138" t="s">
        <v>392</v>
      </c>
      <c r="AG91" s="138" t="s">
        <v>392</v>
      </c>
      <c r="AH91" s="138" t="s">
        <v>392</v>
      </c>
      <c r="AI91" s="138" t="s">
        <v>392</v>
      </c>
      <c r="AJ91" s="138" t="s">
        <v>392</v>
      </c>
      <c r="AK91" s="138">
        <v>9.4758270000000007</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6.3997150000000003E-3</v>
      </c>
      <c r="J92" s="136">
        <v>2.2992102E-2</v>
      </c>
      <c r="K92" s="136">
        <v>5.5708382000000001E-2</v>
      </c>
      <c r="L92" s="136">
        <v>1.6639258999999999E-4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680.46287000000007</v>
      </c>
      <c r="AL92" s="147" t="s">
        <v>428</v>
      </c>
    </row>
    <row r="93" spans="1:38" s="2" customFormat="1" ht="26.25" customHeight="1" thickBot="1" x14ac:dyDescent="0.25">
      <c r="A93" s="63" t="s">
        <v>53</v>
      </c>
      <c r="B93" s="67" t="s">
        <v>206</v>
      </c>
      <c r="C93" s="64" t="s">
        <v>375</v>
      </c>
      <c r="D93" s="70"/>
      <c r="E93" s="136" t="s">
        <v>385</v>
      </c>
      <c r="F93" s="136">
        <v>2.8284659499194098</v>
      </c>
      <c r="G93" s="136" t="s">
        <v>385</v>
      </c>
      <c r="H93" s="136" t="s">
        <v>385</v>
      </c>
      <c r="I93" s="136">
        <v>1.7346799999999999E-3</v>
      </c>
      <c r="J93" s="136">
        <v>6.9387169999999996E-3</v>
      </c>
      <c r="K93" s="136">
        <v>1.7346795000000002E-2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681.35064700000009</v>
      </c>
      <c r="AL93" s="147" t="s">
        <v>429</v>
      </c>
    </row>
    <row r="94" spans="1:38" s="2" customFormat="1" ht="26.25" customHeight="1" thickBot="1" x14ac:dyDescent="0.25">
      <c r="A94" s="63" t="s">
        <v>53</v>
      </c>
      <c r="B94" s="76" t="s">
        <v>376</v>
      </c>
      <c r="C94" s="64" t="s">
        <v>207</v>
      </c>
      <c r="D94" s="65"/>
      <c r="E94" s="136">
        <v>2.0685080000000002E-3</v>
      </c>
      <c r="F94" s="136">
        <v>3.6696785999999995E-2</v>
      </c>
      <c r="G94" s="136">
        <v>2.989144E-3</v>
      </c>
      <c r="H94" s="136">
        <v>1.008E-5</v>
      </c>
      <c r="I94" s="136">
        <v>1.3574729999999999E-3</v>
      </c>
      <c r="J94" s="136">
        <v>4.2922170000000001E-3</v>
      </c>
      <c r="K94" s="136">
        <v>1.0188786E-2</v>
      </c>
      <c r="L94" s="136" t="s">
        <v>395</v>
      </c>
      <c r="M94" s="136">
        <v>1.4350670000000002E-3</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0.160021048</v>
      </c>
      <c r="F95" s="136">
        <v>0.25903084700000006</v>
      </c>
      <c r="G95" s="136">
        <v>4.0416000000000001E-5</v>
      </c>
      <c r="H95" s="136">
        <v>8.3327849999999988E-3</v>
      </c>
      <c r="I95" s="136">
        <v>4.3718470000000008E-3</v>
      </c>
      <c r="J95" s="136">
        <v>1.7487384999999998E-2</v>
      </c>
      <c r="K95" s="136">
        <v>4.3718423999999999E-2</v>
      </c>
      <c r="L95" s="136" t="s">
        <v>395</v>
      </c>
      <c r="M95" s="136">
        <v>0.14397821</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1.2905967900000002E-4</v>
      </c>
      <c r="AG95" s="138" t="s">
        <v>392</v>
      </c>
      <c r="AH95" s="138">
        <v>0.15347626</v>
      </c>
      <c r="AI95" s="138">
        <v>0.93650010189999999</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5.4307980000000006E-2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0.5430798</v>
      </c>
      <c r="AE97" s="137"/>
      <c r="AF97" s="138" t="s">
        <v>385</v>
      </c>
      <c r="AG97" s="138" t="s">
        <v>385</v>
      </c>
      <c r="AH97" s="138" t="s">
        <v>385</v>
      </c>
      <c r="AI97" s="138" t="s">
        <v>385</v>
      </c>
      <c r="AJ97" s="138" t="s">
        <v>385</v>
      </c>
      <c r="AK97" s="138">
        <v>5430798</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4.3295847504543621E-2</v>
      </c>
      <c r="F99" s="139">
        <v>2.8743678147008098</v>
      </c>
      <c r="G99" s="139" t="s">
        <v>385</v>
      </c>
      <c r="H99" s="139">
        <v>1.118624941627774</v>
      </c>
      <c r="I99" s="139">
        <v>3.2026223287671234E-2</v>
      </c>
      <c r="J99" s="139">
        <v>4.9211026027397263E-2</v>
      </c>
      <c r="K99" s="139">
        <v>0.1077955808219178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132610</v>
      </c>
      <c r="AL99" s="148" t="s">
        <v>391</v>
      </c>
    </row>
    <row r="100" spans="1:38" s="2" customFormat="1" ht="26.25" customHeight="1" thickBot="1" x14ac:dyDescent="0.25">
      <c r="A100" s="63" t="s">
        <v>216</v>
      </c>
      <c r="B100" s="63" t="s">
        <v>218</v>
      </c>
      <c r="C100" s="64" t="s">
        <v>378</v>
      </c>
      <c r="D100" s="77"/>
      <c r="E100" s="139">
        <v>4.1082963742046993E-2</v>
      </c>
      <c r="F100" s="139">
        <v>2.7557859153574942</v>
      </c>
      <c r="G100" s="139" t="s">
        <v>385</v>
      </c>
      <c r="H100" s="139">
        <v>1.074328044064484</v>
      </c>
      <c r="I100" s="139">
        <v>3.572216153424658E-2</v>
      </c>
      <c r="J100" s="139">
        <v>5.3968142136986308E-2</v>
      </c>
      <c r="K100" s="139">
        <v>0.11755974038356166</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313502</v>
      </c>
      <c r="AL100" s="148" t="s">
        <v>391</v>
      </c>
    </row>
    <row r="101" spans="1:38" s="2" customFormat="1" ht="26.25" customHeight="1" thickBot="1" x14ac:dyDescent="0.25">
      <c r="A101" s="63" t="s">
        <v>216</v>
      </c>
      <c r="B101" s="63" t="s">
        <v>219</v>
      </c>
      <c r="C101" s="64" t="s">
        <v>220</v>
      </c>
      <c r="D101" s="77"/>
      <c r="E101" s="139">
        <v>1.210945446948878E-2</v>
      </c>
      <c r="F101" s="139">
        <v>6.2343424000000008E-2</v>
      </c>
      <c r="G101" s="139" t="s">
        <v>385</v>
      </c>
      <c r="H101" s="139">
        <v>0.55699948718384718</v>
      </c>
      <c r="I101" s="139">
        <v>7.3779199999999996E-3</v>
      </c>
      <c r="J101" s="139">
        <v>1.0970820809999999E-2</v>
      </c>
      <c r="K101" s="139">
        <v>2.5598581890000003E-2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368896</v>
      </c>
      <c r="AL101" s="148" t="s">
        <v>391</v>
      </c>
    </row>
    <row r="102" spans="1:38" s="2" customFormat="1" ht="26.25" customHeight="1" thickBot="1" x14ac:dyDescent="0.25">
      <c r="A102" s="63" t="s">
        <v>216</v>
      </c>
      <c r="B102" s="63" t="s">
        <v>221</v>
      </c>
      <c r="C102" s="64" t="s">
        <v>356</v>
      </c>
      <c r="D102" s="77"/>
      <c r="E102" s="139">
        <v>4.4781076973303101E-3</v>
      </c>
      <c r="F102" s="139">
        <v>0.32536132200000006</v>
      </c>
      <c r="G102" s="139" t="s">
        <v>385</v>
      </c>
      <c r="H102" s="139">
        <v>1.279539869613775</v>
      </c>
      <c r="I102" s="139">
        <v>3.505686E-3</v>
      </c>
      <c r="J102" s="139">
        <v>7.872177000000001E-2</v>
      </c>
      <c r="K102" s="139">
        <v>0.55108578000000008</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585843</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1.2936613543545921E-3</v>
      </c>
      <c r="F104" s="139">
        <v>1.9704409999999999E-2</v>
      </c>
      <c r="G104" s="139" t="s">
        <v>385</v>
      </c>
      <c r="H104" s="139">
        <v>7.1778772340997957E-2</v>
      </c>
      <c r="I104" s="139">
        <v>3.6645840000000004E-4</v>
      </c>
      <c r="J104" s="139">
        <v>1.0993752000000002E-3</v>
      </c>
      <c r="K104" s="139">
        <v>2.5652088000000005E-3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36355</v>
      </c>
      <c r="AL104" s="148" t="s">
        <v>391</v>
      </c>
    </row>
    <row r="105" spans="1:38" s="2" customFormat="1" ht="26.25" customHeight="1" thickBot="1" x14ac:dyDescent="0.25">
      <c r="A105" s="63" t="s">
        <v>216</v>
      </c>
      <c r="B105" s="63" t="s">
        <v>226</v>
      </c>
      <c r="C105" s="64" t="s">
        <v>227</v>
      </c>
      <c r="D105" s="77"/>
      <c r="E105" s="139">
        <v>8.0703006766037126E-4</v>
      </c>
      <c r="F105" s="139">
        <v>2.7389925000000002E-2</v>
      </c>
      <c r="G105" s="139" t="s">
        <v>385</v>
      </c>
      <c r="H105" s="139">
        <v>4.4928381973617842E-2</v>
      </c>
      <c r="I105" s="139">
        <v>6.2788599999999992E-4</v>
      </c>
      <c r="J105" s="139">
        <v>9.8667799999999995E-4</v>
      </c>
      <c r="K105" s="139">
        <v>2.152752E-3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6407</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1.0126136911902721E-2</v>
      </c>
      <c r="F107" s="139">
        <v>1.031635275</v>
      </c>
      <c r="G107" s="139" t="s">
        <v>385</v>
      </c>
      <c r="H107" s="139">
        <v>1.198686218085466</v>
      </c>
      <c r="I107" s="139">
        <v>1.8757005E-2</v>
      </c>
      <c r="J107" s="139">
        <v>0.25009340000000002</v>
      </c>
      <c r="K107" s="139">
        <v>1.18794365</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6252335</v>
      </c>
      <c r="AL107" s="148" t="s">
        <v>391</v>
      </c>
    </row>
    <row r="108" spans="1:38" s="2" customFormat="1" ht="26.25" customHeight="1" thickBot="1" x14ac:dyDescent="0.25">
      <c r="A108" s="63" t="s">
        <v>216</v>
      </c>
      <c r="B108" s="63" t="s">
        <v>231</v>
      </c>
      <c r="C108" s="64" t="s">
        <v>350</v>
      </c>
      <c r="D108" s="77"/>
      <c r="E108" s="139">
        <v>2.4308703025925998E-2</v>
      </c>
      <c r="F108" s="139">
        <v>0.59978253599999998</v>
      </c>
      <c r="G108" s="139" t="s">
        <v>385</v>
      </c>
      <c r="H108" s="139">
        <v>1.0643056016496979</v>
      </c>
      <c r="I108" s="139">
        <v>1.1107084000000001E-2</v>
      </c>
      <c r="J108" s="139">
        <v>0.11107083999999999</v>
      </c>
      <c r="K108" s="139">
        <v>0.22214167999999998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5553542</v>
      </c>
      <c r="AL108" s="148" t="s">
        <v>391</v>
      </c>
    </row>
    <row r="109" spans="1:38" s="2" customFormat="1" ht="26.25" customHeight="1" thickBot="1" x14ac:dyDescent="0.25">
      <c r="A109" s="63" t="s">
        <v>216</v>
      </c>
      <c r="B109" s="63" t="s">
        <v>232</v>
      </c>
      <c r="C109" s="64" t="s">
        <v>351</v>
      </c>
      <c r="D109" s="77"/>
      <c r="E109" s="139">
        <v>8.3329331135231994E-4</v>
      </c>
      <c r="F109" s="139">
        <v>6.1833072000000003E-2</v>
      </c>
      <c r="G109" s="139" t="s">
        <v>385</v>
      </c>
      <c r="H109" s="139">
        <v>7.6483691880655347E-2</v>
      </c>
      <c r="I109" s="139">
        <v>2.5289600000000002E-3</v>
      </c>
      <c r="J109" s="139">
        <v>1.3909280000000001E-2</v>
      </c>
      <c r="K109" s="139">
        <v>1.3909280000000001E-2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126448</v>
      </c>
      <c r="AL109" s="148" t="s">
        <v>391</v>
      </c>
    </row>
    <row r="110" spans="1:38" s="2" customFormat="1" ht="26.25" customHeight="1" thickBot="1" x14ac:dyDescent="0.25">
      <c r="A110" s="63" t="s">
        <v>216</v>
      </c>
      <c r="B110" s="63" t="s">
        <v>233</v>
      </c>
      <c r="C110" s="64" t="s">
        <v>352</v>
      </c>
      <c r="D110" s="77"/>
      <c r="E110" s="139">
        <v>9.5434565536463994E-4</v>
      </c>
      <c r="F110" s="139">
        <v>9.6908064000000002E-2</v>
      </c>
      <c r="G110" s="139" t="s">
        <v>385</v>
      </c>
      <c r="H110" s="139">
        <v>7.2497436185110786E-2</v>
      </c>
      <c r="I110" s="139">
        <v>4.2042099999999999E-3</v>
      </c>
      <c r="J110" s="139">
        <v>3.0151540000000004E-2</v>
      </c>
      <c r="K110" s="139">
        <v>3.0151540000000004E-2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198176</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5.0494307581546396</v>
      </c>
      <c r="F112" s="139" t="s">
        <v>385</v>
      </c>
      <c r="G112" s="139" t="s">
        <v>385</v>
      </c>
      <c r="H112" s="139">
        <v>8.0392441878492313</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126235768.953866</v>
      </c>
      <c r="AL112" s="148" t="s">
        <v>393</v>
      </c>
    </row>
    <row r="113" spans="1:38" s="2" customFormat="1" ht="26.25" customHeight="1" thickBot="1" x14ac:dyDescent="0.25">
      <c r="A113" s="63" t="s">
        <v>235</v>
      </c>
      <c r="B113" s="78" t="s">
        <v>238</v>
      </c>
      <c r="C113" s="79" t="s">
        <v>239</v>
      </c>
      <c r="D113" s="65"/>
      <c r="E113" s="139">
        <v>1.0780790615721629</v>
      </c>
      <c r="F113" s="139" t="s">
        <v>394</v>
      </c>
      <c r="G113" s="139" t="s">
        <v>385</v>
      </c>
      <c r="H113" s="139">
        <v>10.21640606026773</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44377650.816889733</v>
      </c>
      <c r="AL113" s="148" t="s">
        <v>393</v>
      </c>
    </row>
    <row r="114" spans="1:38" s="2" customFormat="1" ht="26.25" customHeight="1" thickBot="1" x14ac:dyDescent="0.25">
      <c r="A114" s="63" t="s">
        <v>235</v>
      </c>
      <c r="B114" s="78" t="s">
        <v>240</v>
      </c>
      <c r="C114" s="79" t="s">
        <v>357</v>
      </c>
      <c r="D114" s="65"/>
      <c r="E114" s="139">
        <v>1.5009279736000001E-3</v>
      </c>
      <c r="F114" s="139" t="s">
        <v>385</v>
      </c>
      <c r="G114" s="139" t="s">
        <v>385</v>
      </c>
      <c r="H114" s="139">
        <v>4.8780159141999999E-3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37523.199339999999</v>
      </c>
      <c r="AL114" s="148" t="s">
        <v>393</v>
      </c>
    </row>
    <row r="115" spans="1:38" s="2" customFormat="1" ht="26.25" customHeight="1" thickBot="1" x14ac:dyDescent="0.25">
      <c r="A115" s="63" t="s">
        <v>235</v>
      </c>
      <c r="B115" s="78" t="s">
        <v>241</v>
      </c>
      <c r="C115" s="79" t="s">
        <v>242</v>
      </c>
      <c r="D115" s="65"/>
      <c r="E115" s="139">
        <v>3.5820752900000002E-2</v>
      </c>
      <c r="F115" s="139" t="s">
        <v>385</v>
      </c>
      <c r="G115" s="139" t="s">
        <v>385</v>
      </c>
      <c r="H115" s="139">
        <v>7.1641505800000005E-2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895518.82249999989</v>
      </c>
      <c r="AL115" s="148" t="s">
        <v>393</v>
      </c>
    </row>
    <row r="116" spans="1:38" s="2" customFormat="1" ht="26.25" customHeight="1" thickBot="1" x14ac:dyDescent="0.25">
      <c r="A116" s="63" t="s">
        <v>235</v>
      </c>
      <c r="B116" s="63" t="s">
        <v>243</v>
      </c>
      <c r="C116" s="69" t="s">
        <v>379</v>
      </c>
      <c r="D116" s="65"/>
      <c r="E116" s="139">
        <v>0.83133646141275586</v>
      </c>
      <c r="F116" s="139" t="s">
        <v>394</v>
      </c>
      <c r="G116" s="139" t="s">
        <v>385</v>
      </c>
      <c r="H116" s="139">
        <v>1.1240748108756999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7902001.332207243</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0.18399238229199996</v>
      </c>
      <c r="J119" s="139">
        <v>3.3275484878709998</v>
      </c>
      <c r="K119" s="139">
        <v>2.6061729852599997</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1347293</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0.16519739490000002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1347293</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5.5473100000000001E-6</v>
      </c>
      <c r="AD122" s="139" t="s">
        <v>385</v>
      </c>
      <c r="AE122" s="137"/>
      <c r="AF122" s="140" t="s">
        <v>385</v>
      </c>
      <c r="AG122" s="140" t="s">
        <v>385</v>
      </c>
      <c r="AH122" s="140" t="s">
        <v>385</v>
      </c>
      <c r="AI122" s="140" t="s">
        <v>385</v>
      </c>
      <c r="AJ122" s="140" t="s">
        <v>385</v>
      </c>
      <c r="AK122" s="140">
        <v>18958</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0.70650456258907834</v>
      </c>
      <c r="G125" s="136" t="s">
        <v>385</v>
      </c>
      <c r="H125" s="136" t="s">
        <v>395</v>
      </c>
      <c r="I125" s="136">
        <v>1.91992449811282E-2</v>
      </c>
      <c r="J125" s="136">
        <v>0.12678746685650702</v>
      </c>
      <c r="K125" s="136">
        <v>0.26806492992518638</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125.04505532550058</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0.222177288</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925.73869999999999</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8.7320384097606377E-4</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0.79901005056633301</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1.8070770000000002E-4</v>
      </c>
      <c r="F129" s="136">
        <v>1.5370540000000002E-3</v>
      </c>
      <c r="G129" s="136">
        <v>9.7623700000000012E-6</v>
      </c>
      <c r="H129" s="136" t="s">
        <v>392</v>
      </c>
      <c r="I129" s="136">
        <v>8.3083999999999999E-7</v>
      </c>
      <c r="J129" s="136">
        <v>1.45397E-6</v>
      </c>
      <c r="K129" s="136">
        <v>2.0771E-6</v>
      </c>
      <c r="L129" s="136">
        <v>2.9079400000000004E-8</v>
      </c>
      <c r="M129" s="136">
        <v>1.4539700000000002E-5</v>
      </c>
      <c r="N129" s="136">
        <v>2.7002300000000004E-4</v>
      </c>
      <c r="O129" s="136">
        <v>2.0771000000000002E-5</v>
      </c>
      <c r="P129" s="136">
        <v>1.163176E-5</v>
      </c>
      <c r="Q129" s="136">
        <v>3.32336E-6</v>
      </c>
      <c r="R129" s="136" t="s">
        <v>395</v>
      </c>
      <c r="S129" s="136" t="s">
        <v>395</v>
      </c>
      <c r="T129" s="136">
        <v>2.9079400000000005E-5</v>
      </c>
      <c r="U129" s="136" t="s">
        <v>395</v>
      </c>
      <c r="V129" s="136" t="s">
        <v>395</v>
      </c>
      <c r="W129" s="136">
        <v>7.2698499999999999E-2</v>
      </c>
      <c r="X129" s="136" t="s">
        <v>392</v>
      </c>
      <c r="Y129" s="136" t="s">
        <v>395</v>
      </c>
      <c r="Z129" s="136" t="s">
        <v>395</v>
      </c>
      <c r="AA129" s="136" t="s">
        <v>395</v>
      </c>
      <c r="AB129" s="136">
        <v>4.1542E-6</v>
      </c>
      <c r="AC129" s="136">
        <v>4.1542E-4</v>
      </c>
      <c r="AD129" s="136" t="s">
        <v>385</v>
      </c>
      <c r="AE129" s="137"/>
      <c r="AF129" s="138" t="s">
        <v>385</v>
      </c>
      <c r="AG129" s="138" t="s">
        <v>385</v>
      </c>
      <c r="AH129" s="138" t="s">
        <v>385</v>
      </c>
      <c r="AI129" s="138" t="s">
        <v>385</v>
      </c>
      <c r="AJ129" s="138" t="s">
        <v>385</v>
      </c>
      <c r="AK129" s="138">
        <v>0.20771000000000001</v>
      </c>
      <c r="AL129" s="147" t="s">
        <v>398</v>
      </c>
    </row>
    <row r="130" spans="1:38" s="2" customFormat="1" ht="26.25" customHeight="1" thickBot="1" x14ac:dyDescent="0.25">
      <c r="A130" s="63" t="s">
        <v>260</v>
      </c>
      <c r="B130" s="67" t="s">
        <v>272</v>
      </c>
      <c r="C130" s="81" t="s">
        <v>273</v>
      </c>
      <c r="D130" s="65"/>
      <c r="E130" s="136">
        <v>2.1301515000000004E-3</v>
      </c>
      <c r="F130" s="136">
        <v>1.8118530000000001E-2</v>
      </c>
      <c r="G130" s="136">
        <v>1.1507715000000002E-4</v>
      </c>
      <c r="H130" s="136" t="s">
        <v>395</v>
      </c>
      <c r="I130" s="136">
        <v>9.793800000000001E-6</v>
      </c>
      <c r="J130" s="136">
        <v>1.713915E-5</v>
      </c>
      <c r="K130" s="136">
        <v>2.4484500000000002E-5</v>
      </c>
      <c r="L130" s="136">
        <v>3.4278300000000009E-7</v>
      </c>
      <c r="M130" s="136">
        <v>1.7139150000000005E-4</v>
      </c>
      <c r="N130" s="136">
        <v>3.1829850000000006E-3</v>
      </c>
      <c r="O130" s="136">
        <v>2.4484500000000005E-4</v>
      </c>
      <c r="P130" s="136">
        <v>1.371132E-4</v>
      </c>
      <c r="Q130" s="136">
        <v>3.9175200000000004E-5</v>
      </c>
      <c r="R130" s="136" t="s">
        <v>395</v>
      </c>
      <c r="S130" s="136" t="s">
        <v>395</v>
      </c>
      <c r="T130" s="136">
        <v>3.427830000000001E-4</v>
      </c>
      <c r="U130" s="136" t="s">
        <v>395</v>
      </c>
      <c r="V130" s="136" t="s">
        <v>395</v>
      </c>
      <c r="W130" s="136">
        <v>0.85695750000000015</v>
      </c>
      <c r="X130" s="136" t="s">
        <v>395</v>
      </c>
      <c r="Y130" s="136" t="s">
        <v>395</v>
      </c>
      <c r="Z130" s="136" t="s">
        <v>395</v>
      </c>
      <c r="AA130" s="136" t="s">
        <v>395</v>
      </c>
      <c r="AB130" s="136">
        <v>4.8969000000000005E-5</v>
      </c>
      <c r="AC130" s="136">
        <v>4.8969000000000009E-3</v>
      </c>
      <c r="AD130" s="136" t="s">
        <v>385</v>
      </c>
      <c r="AE130" s="137"/>
      <c r="AF130" s="138" t="s">
        <v>385</v>
      </c>
      <c r="AG130" s="138" t="s">
        <v>385</v>
      </c>
      <c r="AH130" s="138" t="s">
        <v>385</v>
      </c>
      <c r="AI130" s="138" t="s">
        <v>385</v>
      </c>
      <c r="AJ130" s="138" t="s">
        <v>385</v>
      </c>
      <c r="AK130" s="138">
        <v>2.4484500000000002</v>
      </c>
      <c r="AL130" s="147" t="s">
        <v>398</v>
      </c>
    </row>
    <row r="131" spans="1:38" s="2" customFormat="1" ht="26.25" customHeight="1" thickBot="1" x14ac:dyDescent="0.25">
      <c r="A131" s="63" t="s">
        <v>260</v>
      </c>
      <c r="B131" s="67" t="s">
        <v>274</v>
      </c>
      <c r="C131" s="75" t="s">
        <v>275</v>
      </c>
      <c r="D131" s="65"/>
      <c r="E131" s="136">
        <v>4.7556665999999993E-4</v>
      </c>
      <c r="F131" s="136">
        <v>1.8494258999999998E-4</v>
      </c>
      <c r="G131" s="136">
        <v>2.324992559999999E-5</v>
      </c>
      <c r="H131" s="136" t="s">
        <v>395</v>
      </c>
      <c r="I131" s="136" t="s">
        <v>395</v>
      </c>
      <c r="J131" s="136" t="s">
        <v>395</v>
      </c>
      <c r="K131" s="136">
        <v>6.0766850999999975E-5</v>
      </c>
      <c r="L131" s="136">
        <v>1.3976375729999994E-6</v>
      </c>
      <c r="M131" s="136">
        <v>3.9630554999999992E-4</v>
      </c>
      <c r="N131" s="136" t="s">
        <v>392</v>
      </c>
      <c r="O131" s="136">
        <v>3.1704444000000022E-5</v>
      </c>
      <c r="P131" s="136">
        <v>4.2800999400000028E-4</v>
      </c>
      <c r="Q131" s="136">
        <v>2.6420370000000018E-7</v>
      </c>
      <c r="R131" s="136">
        <v>4.2272592000000029E-6</v>
      </c>
      <c r="S131" s="136">
        <v>6.4994110199999993E-4</v>
      </c>
      <c r="T131" s="136">
        <v>7.9261109999999993E-5</v>
      </c>
      <c r="U131" s="136" t="s">
        <v>395</v>
      </c>
      <c r="V131" s="136" t="s">
        <v>395</v>
      </c>
      <c r="W131" s="136">
        <v>0.73977035999999941</v>
      </c>
      <c r="X131" s="136" t="s">
        <v>395</v>
      </c>
      <c r="Y131" s="136" t="s">
        <v>395</v>
      </c>
      <c r="Z131" s="136" t="s">
        <v>395</v>
      </c>
      <c r="AA131" s="136" t="s">
        <v>395</v>
      </c>
      <c r="AB131" s="136">
        <v>1.0568147999999998E-8</v>
      </c>
      <c r="AC131" s="136">
        <v>2.6420369999999999E-2</v>
      </c>
      <c r="AD131" s="136">
        <v>5.2840739999999997E-3</v>
      </c>
      <c r="AE131" s="137"/>
      <c r="AF131" s="138" t="s">
        <v>385</v>
      </c>
      <c r="AG131" s="138" t="s">
        <v>385</v>
      </c>
      <c r="AH131" s="138" t="s">
        <v>385</v>
      </c>
      <c r="AI131" s="138" t="s">
        <v>385</v>
      </c>
      <c r="AJ131" s="138" t="s">
        <v>385</v>
      </c>
      <c r="AK131" s="138">
        <v>0.26420369999999999</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1.3948149999999996E-2</v>
      </c>
      <c r="F133" s="136">
        <v>2.1978903030303023E-4</v>
      </c>
      <c r="G133" s="136">
        <v>1.9104738787878784E-3</v>
      </c>
      <c r="H133" s="136" t="s">
        <v>385</v>
      </c>
      <c r="I133" s="136">
        <v>5.866676424242423E-4</v>
      </c>
      <c r="J133" s="136">
        <v>5.866676424242423E-4</v>
      </c>
      <c r="K133" s="136">
        <v>6.5192807757575742E-4</v>
      </c>
      <c r="L133" s="136" t="s">
        <v>395</v>
      </c>
      <c r="M133" s="136">
        <v>2.3669587878787876E-3</v>
      </c>
      <c r="N133" s="136">
        <v>5.0771265999999986E-4</v>
      </c>
      <c r="O133" s="136">
        <v>8.5041447878787864E-5</v>
      </c>
      <c r="P133" s="136">
        <v>2.5191204242424235E-2</v>
      </c>
      <c r="Q133" s="136">
        <v>2.3010220787878779E-4</v>
      </c>
      <c r="R133" s="136">
        <v>2.2925686545454538E-4</v>
      </c>
      <c r="S133" s="136">
        <v>2.1015212666666662E-4</v>
      </c>
      <c r="T133" s="136">
        <v>2.9299568424242416E-4</v>
      </c>
      <c r="U133" s="136">
        <v>3.3441746303030295E-4</v>
      </c>
      <c r="V133" s="136">
        <v>2.7071245793939386E-3</v>
      </c>
      <c r="W133" s="136">
        <v>4.5648490909090894E-4</v>
      </c>
      <c r="X133" s="136">
        <v>2.2317039999999995E-7</v>
      </c>
      <c r="Y133" s="136">
        <v>1.2189837757575756E-7</v>
      </c>
      <c r="Z133" s="136">
        <v>1.0888010424242422E-7</v>
      </c>
      <c r="AA133" s="136">
        <v>1.1817887090909088E-7</v>
      </c>
      <c r="AB133" s="136">
        <v>5.7212775272727273E-7</v>
      </c>
      <c r="AC133" s="136">
        <v>2.5360272727272719E-3</v>
      </c>
      <c r="AD133" s="136">
        <v>6.9318078787878766E-3</v>
      </c>
      <c r="AE133" s="137"/>
      <c r="AF133" s="138" t="s">
        <v>385</v>
      </c>
      <c r="AG133" s="138" t="s">
        <v>385</v>
      </c>
      <c r="AH133" s="138" t="s">
        <v>385</v>
      </c>
      <c r="AI133" s="138" t="s">
        <v>385</v>
      </c>
      <c r="AJ133" s="138" t="s">
        <v>385</v>
      </c>
      <c r="AK133" s="138">
        <v>16906.84848484848</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5.7724209999999998E-3</v>
      </c>
      <c r="F136" s="136">
        <v>0.20969969700000005</v>
      </c>
      <c r="G136" s="136">
        <v>2.3297599999999997E-3</v>
      </c>
      <c r="H136" s="136">
        <v>0.23367849599999962</v>
      </c>
      <c r="I136" s="136">
        <v>4.4632665599999996E-4</v>
      </c>
      <c r="J136" s="136">
        <v>4.4678023999999999E-4</v>
      </c>
      <c r="K136" s="136">
        <v>4.5358399999999999E-4</v>
      </c>
      <c r="L136" s="136" t="s">
        <v>395</v>
      </c>
      <c r="M136" s="136">
        <v>1.9288350000000001E-3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385463</v>
      </c>
      <c r="AL136" s="147" t="s">
        <v>445</v>
      </c>
    </row>
    <row r="137" spans="1:38" s="2" customFormat="1" ht="26.25" customHeight="1" thickBot="1" x14ac:dyDescent="0.25">
      <c r="A137" s="63" t="s">
        <v>260</v>
      </c>
      <c r="B137" s="63" t="s">
        <v>286</v>
      </c>
      <c r="C137" s="64" t="s">
        <v>287</v>
      </c>
      <c r="D137" s="65"/>
      <c r="E137" s="136">
        <v>4.5921999999999998E-5</v>
      </c>
      <c r="F137" s="136">
        <v>4.6915244000000002E-2</v>
      </c>
      <c r="G137" s="136">
        <v>6.1159000000000002E-5</v>
      </c>
      <c r="H137" s="136">
        <v>7.2208810000000002E-3</v>
      </c>
      <c r="I137" s="136">
        <v>4.4329200000000001E-6</v>
      </c>
      <c r="J137" s="136">
        <v>4.4374250000000001E-6</v>
      </c>
      <c r="K137" s="136">
        <v>4.5050000000000001E-6</v>
      </c>
      <c r="L137" s="136" t="s">
        <v>395</v>
      </c>
      <c r="M137" s="136">
        <v>1.806E-5</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189571</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0.19361020000000001</v>
      </c>
      <c r="J139" s="136">
        <v>0.19361020000000001</v>
      </c>
      <c r="K139" s="136">
        <v>0.19361020000000001</v>
      </c>
      <c r="L139" s="136" t="s">
        <v>395</v>
      </c>
      <c r="M139" s="136" t="s">
        <v>395</v>
      </c>
      <c r="N139" s="136">
        <v>5.6030000000000012E-4</v>
      </c>
      <c r="O139" s="136">
        <v>1.13199E-3</v>
      </c>
      <c r="P139" s="136">
        <v>1.13199E-3</v>
      </c>
      <c r="Q139" s="136">
        <v>1.7955099999999999E-3</v>
      </c>
      <c r="R139" s="136">
        <v>1.71507E-3</v>
      </c>
      <c r="S139" s="136">
        <v>3.9812300000000005E-3</v>
      </c>
      <c r="T139" s="136" t="s">
        <v>395</v>
      </c>
      <c r="U139" s="136" t="s">
        <v>395</v>
      </c>
      <c r="V139" s="136" t="s">
        <v>395</v>
      </c>
      <c r="W139" s="136">
        <v>1.9620919999999999</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2787</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63.790755440717746</v>
      </c>
      <c r="F141" s="19">
        <f t="shared" ref="F141:AJ141" si="0">SUM(F14:F140)</f>
        <v>104.72418897025564</v>
      </c>
      <c r="G141" s="19">
        <f t="shared" si="0"/>
        <v>26.423308414256041</v>
      </c>
      <c r="H141" s="19">
        <f t="shared" si="0"/>
        <v>29.073256451274897</v>
      </c>
      <c r="I141" s="19">
        <f t="shared" si="0"/>
        <v>20.713108888894119</v>
      </c>
      <c r="J141" s="19">
        <f t="shared" si="0"/>
        <v>27.208247498670747</v>
      </c>
      <c r="K141" s="19">
        <f t="shared" si="0"/>
        <v>35.263364465642695</v>
      </c>
      <c r="L141" s="19">
        <f t="shared" si="0"/>
        <v>2.7438552628528172</v>
      </c>
      <c r="M141" s="19">
        <f t="shared" si="0"/>
        <v>368.06859050467114</v>
      </c>
      <c r="N141" s="19">
        <f t="shared" si="0"/>
        <v>8.5078479667848441</v>
      </c>
      <c r="O141" s="19">
        <f t="shared" si="0"/>
        <v>0.64070978751410812</v>
      </c>
      <c r="P141" s="19">
        <f t="shared" si="0"/>
        <v>0.50312982981888665</v>
      </c>
      <c r="Q141" s="19">
        <f t="shared" si="0"/>
        <v>0.84157965744768271</v>
      </c>
      <c r="R141" s="19">
        <f t="shared" si="0"/>
        <v>3.686305592778047</v>
      </c>
      <c r="S141" s="19">
        <f t="shared" si="0"/>
        <v>10.894015248758867</v>
      </c>
      <c r="T141" s="19">
        <f t="shared" si="0"/>
        <v>1.2430950808017931</v>
      </c>
      <c r="U141" s="19">
        <f t="shared" si="0"/>
        <v>1.0545276873158216</v>
      </c>
      <c r="V141" s="19">
        <f t="shared" si="0"/>
        <v>30.826414089219785</v>
      </c>
      <c r="W141" s="19">
        <f t="shared" si="0"/>
        <v>64.617186125338051</v>
      </c>
      <c r="X141" s="19">
        <f t="shared" si="0"/>
        <v>5.4076896413121807</v>
      </c>
      <c r="Y141" s="19">
        <f t="shared" si="0"/>
        <v>4.3809391675189246</v>
      </c>
      <c r="Z141" s="19">
        <f t="shared" si="0"/>
        <v>2.3013063234571236</v>
      </c>
      <c r="AA141" s="19">
        <f t="shared" si="0"/>
        <v>2.8955900882394268</v>
      </c>
      <c r="AB141" s="19">
        <f t="shared" si="0"/>
        <v>26.994909622995813</v>
      </c>
      <c r="AC141" s="19">
        <f t="shared" si="0"/>
        <v>2.9265608460033765</v>
      </c>
      <c r="AD141" s="19">
        <f t="shared" si="0"/>
        <v>25.142875321747894</v>
      </c>
      <c r="AE141" s="55"/>
      <c r="AF141" s="19">
        <f t="shared" si="0"/>
        <v>131689.8474665524</v>
      </c>
      <c r="AG141" s="19">
        <f t="shared" si="0"/>
        <v>154441.34467304696</v>
      </c>
      <c r="AH141" s="19">
        <f t="shared" si="0"/>
        <v>136907.10790038339</v>
      </c>
      <c r="AI141" s="19">
        <f t="shared" si="0"/>
        <v>80888.141574435547</v>
      </c>
      <c r="AJ141" s="19">
        <f t="shared" si="0"/>
        <v>7617.4563321399983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63.790755440717746</v>
      </c>
      <c r="F152" s="13">
        <f t="shared" ref="F152:AD152" si="1">SUM(F$141, F$151, IF(AND(ISNUMBER(SEARCH($B$4,"AT|BE|CH|GB|IE|LT|LU|NL")),SUM(F$143:F$149)&gt;0),SUM(F$143:F$149)-SUM(F$27:F$33),0))</f>
        <v>104.72418897025564</v>
      </c>
      <c r="G152" s="13">
        <f t="shared" si="1"/>
        <v>26.423308414256041</v>
      </c>
      <c r="H152" s="13">
        <f t="shared" si="1"/>
        <v>29.073256451274897</v>
      </c>
      <c r="I152" s="13">
        <f t="shared" si="1"/>
        <v>20.713108888894119</v>
      </c>
      <c r="J152" s="13">
        <f t="shared" si="1"/>
        <v>27.208247498670747</v>
      </c>
      <c r="K152" s="13">
        <f t="shared" si="1"/>
        <v>35.263364465642695</v>
      </c>
      <c r="L152" s="13">
        <f t="shared" si="1"/>
        <v>2.7438552628528172</v>
      </c>
      <c r="M152" s="13">
        <f t="shared" si="1"/>
        <v>368.06859050467114</v>
      </c>
      <c r="N152" s="13">
        <f t="shared" si="1"/>
        <v>8.5078479667848441</v>
      </c>
      <c r="O152" s="13">
        <f t="shared" si="1"/>
        <v>0.64070978751410812</v>
      </c>
      <c r="P152" s="13">
        <f t="shared" si="1"/>
        <v>0.50312982981888665</v>
      </c>
      <c r="Q152" s="13">
        <f t="shared" si="1"/>
        <v>0.84157965744768271</v>
      </c>
      <c r="R152" s="13">
        <f t="shared" si="1"/>
        <v>3.686305592778047</v>
      </c>
      <c r="S152" s="13">
        <f t="shared" si="1"/>
        <v>10.894015248758867</v>
      </c>
      <c r="T152" s="13">
        <f t="shared" si="1"/>
        <v>1.2430950808017931</v>
      </c>
      <c r="U152" s="13">
        <f t="shared" si="1"/>
        <v>1.0545276873158216</v>
      </c>
      <c r="V152" s="13">
        <f t="shared" si="1"/>
        <v>30.826414089219785</v>
      </c>
      <c r="W152" s="13">
        <f t="shared" si="1"/>
        <v>64.617186125338051</v>
      </c>
      <c r="X152" s="13">
        <f t="shared" si="1"/>
        <v>5.4076896413121807</v>
      </c>
      <c r="Y152" s="13">
        <f t="shared" si="1"/>
        <v>4.3809391675189246</v>
      </c>
      <c r="Z152" s="13">
        <f t="shared" si="1"/>
        <v>2.3013063234571236</v>
      </c>
      <c r="AA152" s="13">
        <f t="shared" si="1"/>
        <v>2.8955900882394268</v>
      </c>
      <c r="AB152" s="13">
        <f t="shared" si="1"/>
        <v>26.994909622995813</v>
      </c>
      <c r="AC152" s="13">
        <f t="shared" si="1"/>
        <v>2.9265608460033765</v>
      </c>
      <c r="AD152" s="13">
        <f t="shared" si="1"/>
        <v>25.142875321747894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63.790755440717746</v>
      </c>
      <c r="F154" s="13">
        <f>SUM(F$141, F$153, -1 * IF(OR($B$6=2005,$B$6&gt;=2020),SUM(F$99:F$122),0), IF(AND(ISNUMBER(SEARCH($B$4,"AT|BE|CH|GB|IE|LT|LU|NL")),SUM(F$143:F$149)&gt;0),SUM(F$143:F$149)-SUM(F$27:F$33),0))</f>
        <v>104.72418897025564</v>
      </c>
      <c r="G154" s="13">
        <f>SUM(G$141, G$153, IF(AND(ISNUMBER(SEARCH($B$4,"AT|BE|CH|GB|IE|LT|LU|NL")),SUM(G$143:G$149)&gt;0),SUM(G$143:G$149)-SUM(G$27:G$33),0))</f>
        <v>26.423308414256041</v>
      </c>
      <c r="H154" s="13">
        <f>SUM(H$141, H$153, IF(AND(ISNUMBER(SEARCH($B$4,"AT|BE|CH|GB|IE|LT|LU|NL")),SUM(H$143:H$149)&gt;0),SUM(H$143:H$149)-SUM(H$27:H$33),0))</f>
        <v>29.073256451274897</v>
      </c>
      <c r="I154" s="13">
        <f t="shared" ref="I154:AD154" si="2">SUM(I$141, I$153, IF(AND(ISNUMBER(SEARCH($B$4,"AT|BE|CH|GB|IE|LT|LU|NL")),SUM(I$143:I$149)&gt;0),SUM(I$143:I$149)-SUM(I$27:I$33),0))</f>
        <v>20.713108888894119</v>
      </c>
      <c r="J154" s="13">
        <f t="shared" si="2"/>
        <v>27.208247498670747</v>
      </c>
      <c r="K154" s="13">
        <f t="shared" si="2"/>
        <v>35.263364465642695</v>
      </c>
      <c r="L154" s="13">
        <f t="shared" si="2"/>
        <v>2.7438552628528172</v>
      </c>
      <c r="M154" s="13">
        <f t="shared" si="2"/>
        <v>368.06859050467114</v>
      </c>
      <c r="N154" s="13">
        <f t="shared" si="2"/>
        <v>8.5078479667848441</v>
      </c>
      <c r="O154" s="13">
        <f t="shared" si="2"/>
        <v>0.64070978751410812</v>
      </c>
      <c r="P154" s="13">
        <f t="shared" si="2"/>
        <v>0.50312982981888665</v>
      </c>
      <c r="Q154" s="13">
        <f t="shared" si="2"/>
        <v>0.84157965744768271</v>
      </c>
      <c r="R154" s="13">
        <f t="shared" si="2"/>
        <v>3.686305592778047</v>
      </c>
      <c r="S154" s="13">
        <f t="shared" si="2"/>
        <v>10.894015248758867</v>
      </c>
      <c r="T154" s="13">
        <f t="shared" si="2"/>
        <v>1.2430950808017931</v>
      </c>
      <c r="U154" s="13">
        <f t="shared" si="2"/>
        <v>1.0545276873158216</v>
      </c>
      <c r="V154" s="13">
        <f t="shared" si="2"/>
        <v>30.826414089219785</v>
      </c>
      <c r="W154" s="13">
        <f t="shared" si="2"/>
        <v>64.617186125338051</v>
      </c>
      <c r="X154" s="13">
        <f t="shared" si="2"/>
        <v>5.4076896413121807</v>
      </c>
      <c r="Y154" s="13">
        <f t="shared" si="2"/>
        <v>4.3809391675189246</v>
      </c>
      <c r="Z154" s="13">
        <f t="shared" si="2"/>
        <v>2.3013063234571236</v>
      </c>
      <c r="AA154" s="13">
        <f t="shared" si="2"/>
        <v>2.8955900882394268</v>
      </c>
      <c r="AB154" s="13">
        <f t="shared" si="2"/>
        <v>26.994909622995813</v>
      </c>
      <c r="AC154" s="13">
        <f t="shared" si="2"/>
        <v>2.9265608460033765</v>
      </c>
      <c r="AD154" s="13">
        <f t="shared" si="2"/>
        <v>25.142875321747894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0.57362042961720006</v>
      </c>
      <c r="F157" s="22">
        <v>1.8920021238895527E-2</v>
      </c>
      <c r="G157" s="22">
        <v>3.4493616076993007E-2</v>
      </c>
      <c r="H157" s="22" t="s">
        <v>395</v>
      </c>
      <c r="I157" s="22">
        <v>9.8622823088345933E-3</v>
      </c>
      <c r="J157" s="22">
        <v>9.8622823088345933E-3</v>
      </c>
      <c r="K157" s="22">
        <v>9.8622823088345933E-3</v>
      </c>
      <c r="L157" s="22">
        <v>4.7338955082406034E-3</v>
      </c>
      <c r="M157" s="22">
        <v>0.1665859355862078</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1778.085075071921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9.7845148376830005E-3</v>
      </c>
      <c r="F158" s="22">
        <v>1.3007267069886257E-3</v>
      </c>
      <c r="G158" s="22">
        <v>6.9690527377500001E-4</v>
      </c>
      <c r="H158" s="22" t="s">
        <v>395</v>
      </c>
      <c r="I158" s="22">
        <v>7.8050856911664505E-4</v>
      </c>
      <c r="J158" s="22">
        <v>7.8050856911664505E-4</v>
      </c>
      <c r="K158" s="22">
        <v>7.8050856911664505E-4</v>
      </c>
      <c r="L158" s="22">
        <v>3.7464411317598962E-4</v>
      </c>
      <c r="M158" s="22">
        <v>3.8123618218209025E-2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35.941699598512237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0.53586551659648274</v>
      </c>
      <c r="F163" s="23">
        <v>8.7440000000000004E-2</v>
      </c>
      <c r="G163" s="23">
        <v>6.6454399999999999E-3</v>
      </c>
      <c r="H163" s="23">
        <v>7.5198399999999999E-3</v>
      </c>
      <c r="I163" s="23">
        <v>2.4114917471003663</v>
      </c>
      <c r="J163" s="23">
        <v>2.947378802011559</v>
      </c>
      <c r="K163" s="23">
        <v>4.5550399667451362</v>
      </c>
      <c r="L163" s="23">
        <v>0.21703425723903297</v>
      </c>
      <c r="M163" s="23">
        <v>19.112536758607881</v>
      </c>
      <c r="N163" s="23" t="s">
        <v>395</v>
      </c>
      <c r="O163" s="23" t="s">
        <v>395</v>
      </c>
      <c r="P163" s="23" t="s">
        <v>395</v>
      </c>
      <c r="Q163" s="23" t="s">
        <v>395</v>
      </c>
      <c r="R163" s="23" t="s">
        <v>395</v>
      </c>
      <c r="S163" s="23" t="s">
        <v>395</v>
      </c>
      <c r="T163" s="23" t="s">
        <v>395</v>
      </c>
      <c r="U163" s="23" t="s">
        <v>395</v>
      </c>
      <c r="V163" s="23" t="s">
        <v>395</v>
      </c>
      <c r="W163" s="23">
        <v>1.3397176372779813</v>
      </c>
      <c r="X163" s="23">
        <v>8.0383058236678892E-2</v>
      </c>
      <c r="Y163" s="23">
        <v>0.10717741098223851</v>
      </c>
      <c r="Z163" s="23">
        <v>4.5550399667451363E-2</v>
      </c>
      <c r="AA163" s="23">
        <v>3.0813505657393572E-2</v>
      </c>
      <c r="AB163" s="23">
        <v>0.26392437454376227</v>
      </c>
      <c r="AC163" s="23">
        <v>2.357903041609247E-2</v>
      </c>
      <c r="AD163" s="23">
        <v>0.16076611647335776</v>
      </c>
      <c r="AE163" s="58"/>
      <c r="AF163" s="23" t="s">
        <v>392</v>
      </c>
      <c r="AG163" s="23" t="s">
        <v>392</v>
      </c>
      <c r="AH163" s="23" t="s">
        <v>392</v>
      </c>
      <c r="AI163" s="23" t="s">
        <v>392</v>
      </c>
      <c r="AJ163" s="23" t="s">
        <v>392</v>
      </c>
      <c r="AK163" s="23">
        <v>267.94352745559627</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651" priority="24" stopIfTrue="1" operator="equal">
      <formula>"NO"</formula>
    </cfRule>
    <cfRule type="cellIs" dxfId="650" priority="25" stopIfTrue="1" operator="equal">
      <formula>"NA"</formula>
    </cfRule>
    <cfRule type="cellIs" dxfId="649" priority="26" stopIfTrue="1" operator="equal">
      <formula>"IE"</formula>
    </cfRule>
    <cfRule type="cellIs" dxfId="648" priority="27" stopIfTrue="1" operator="equal">
      <formula>"NE"</formula>
    </cfRule>
  </conditionalFormatting>
  <conditionalFormatting sqref="AL37:AL38">
    <cfRule type="cellIs" dxfId="647" priority="18" stopIfTrue="1" operator="equal">
      <formula>"NO"</formula>
    </cfRule>
    <cfRule type="cellIs" dxfId="646" priority="19" stopIfTrue="1" operator="equal">
      <formula>"NA"</formula>
    </cfRule>
    <cfRule type="cellIs" dxfId="645" priority="20" stopIfTrue="1" operator="equal">
      <formula>"IE"</formula>
    </cfRule>
    <cfRule type="cellIs" dxfId="644" priority="21" stopIfTrue="1" operator="equal">
      <formula>"NE"</formula>
    </cfRule>
  </conditionalFormatting>
  <conditionalFormatting sqref="E14:AK89 E91:AK140">
    <cfRule type="cellIs" dxfId="643" priority="14" stopIfTrue="1" operator="equal">
      <formula>"NO"</formula>
    </cfRule>
    <cfRule type="cellIs" dxfId="642" priority="15" stopIfTrue="1" operator="equal">
      <formula>"NA"</formula>
    </cfRule>
    <cfRule type="cellIs" dxfId="641" priority="16" stopIfTrue="1" operator="equal">
      <formula>"IE"</formula>
    </cfRule>
    <cfRule type="cellIs" dxfId="640" priority="17" stopIfTrue="1" operator="equal">
      <formula>"NE"</formula>
    </cfRule>
  </conditionalFormatting>
  <conditionalFormatting sqref="E157:AD164 E143:AD149 E14:AD89 E91:AD141">
    <cfRule type="cellIs" dxfId="639" priority="13" operator="equal">
      <formula>0</formula>
    </cfRule>
  </conditionalFormatting>
  <conditionalFormatting sqref="AF14:AK89 AF91:AK140">
    <cfRule type="cellIs" dxfId="638" priority="12" operator="equal">
      <formula>0</formula>
    </cfRule>
  </conditionalFormatting>
  <conditionalFormatting sqref="E157:AD164 AF157:AK164 E143:AD149 AF143:AK149">
    <cfRule type="cellIs" dxfId="637" priority="11" operator="equal">
      <formula>0</formula>
    </cfRule>
  </conditionalFormatting>
  <conditionalFormatting sqref="AF37:AK38">
    <cfRule type="cellIs" dxfId="636" priority="10" operator="equal">
      <formula>0</formula>
    </cfRule>
  </conditionalFormatting>
  <conditionalFormatting sqref="AF14:AL89 AF91:AL142">
    <cfRule type="cellIs" dxfId="635" priority="9" operator="equal">
      <formula>0</formula>
    </cfRule>
  </conditionalFormatting>
  <conditionalFormatting sqref="E90:AL90">
    <cfRule type="cellIs" dxfId="634" priority="5" stopIfTrue="1" operator="equal">
      <formula>"NO"</formula>
    </cfRule>
    <cfRule type="cellIs" dxfId="633" priority="6" stopIfTrue="1" operator="equal">
      <formula>"NA"</formula>
    </cfRule>
    <cfRule type="cellIs" dxfId="632" priority="7" stopIfTrue="1" operator="equal">
      <formula>"IE"</formula>
    </cfRule>
    <cfRule type="cellIs" dxfId="631" priority="8" stopIfTrue="1" operator="equal">
      <formula>"NE"</formula>
    </cfRule>
  </conditionalFormatting>
  <conditionalFormatting sqref="E90:AD90">
    <cfRule type="cellIs" dxfId="630" priority="4" operator="equal">
      <formula>0</formula>
    </cfRule>
  </conditionalFormatting>
  <conditionalFormatting sqref="AF90:AK90">
    <cfRule type="cellIs" dxfId="629" priority="3" operator="equal">
      <formula>0</formula>
    </cfRule>
  </conditionalFormatting>
  <conditionalFormatting sqref="AL90">
    <cfRule type="cellIs" dxfId="628" priority="2" operator="equal">
      <formula>0</formula>
    </cfRule>
  </conditionalFormatting>
  <conditionalFormatting sqref="AF90:AL90">
    <cfRule type="cellIs" dxfId="627" priority="1" operator="equal">
      <formula>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
  <dimension ref="A1:AL170"/>
  <sheetViews>
    <sheetView topLeftCell="A109" zoomScale="55" zoomScaleNormal="55"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2015</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6.5386826750000004</v>
      </c>
      <c r="F14" s="136">
        <v>0.17016399300000001</v>
      </c>
      <c r="G14" s="136">
        <v>50.898892594000003</v>
      </c>
      <c r="H14" s="136">
        <v>1.48269E-2</v>
      </c>
      <c r="I14" s="136">
        <v>0.46109301000000003</v>
      </c>
      <c r="J14" s="136">
        <v>0.56448834100000012</v>
      </c>
      <c r="K14" s="136">
        <v>0.70506193900000003</v>
      </c>
      <c r="L14" s="136">
        <v>1.3791073704740416E-2</v>
      </c>
      <c r="M14" s="136">
        <v>1.674180625</v>
      </c>
      <c r="N14" s="136">
        <v>0.33662482569221663</v>
      </c>
      <c r="O14" s="136">
        <v>4.1025712732514763E-2</v>
      </c>
      <c r="P14" s="136">
        <v>6.2942223364250427E-2</v>
      </c>
      <c r="Q14" s="136">
        <v>0.28858192328741039</v>
      </c>
      <c r="R14" s="136">
        <v>0.1935234576068596</v>
      </c>
      <c r="S14" s="136">
        <v>0.12246554897742935</v>
      </c>
      <c r="T14" s="136">
        <v>0.26244337372085685</v>
      </c>
      <c r="U14" s="136">
        <v>0.82703922790842832</v>
      </c>
      <c r="V14" s="136">
        <v>0.96112789523068498</v>
      </c>
      <c r="W14" s="136">
        <v>1.0480282516955084</v>
      </c>
      <c r="X14" s="136">
        <v>8.7426772446232614E-4</v>
      </c>
      <c r="Y14" s="136">
        <v>1.4234586369726975E-3</v>
      </c>
      <c r="Z14" s="136">
        <v>1.2349765359528607E-3</v>
      </c>
      <c r="AA14" s="136">
        <v>7.1149298874834677E-5</v>
      </c>
      <c r="AB14" s="136">
        <v>3.6038521962627186E-3</v>
      </c>
      <c r="AC14" s="136">
        <v>0.55470602008504144</v>
      </c>
      <c r="AD14" s="136">
        <v>1.0640824962523825</v>
      </c>
      <c r="AE14" s="137"/>
      <c r="AF14" s="138">
        <v>225.52292492999999</v>
      </c>
      <c r="AG14" s="138">
        <v>38769.064977599999</v>
      </c>
      <c r="AH14" s="138">
        <v>13854.964820250003</v>
      </c>
      <c r="AI14" s="138">
        <v>4995.7023115000002</v>
      </c>
      <c r="AJ14" s="138">
        <v>2096.8605011999998</v>
      </c>
      <c r="AK14" s="138" t="s">
        <v>385</v>
      </c>
      <c r="AL14" s="147" t="s">
        <v>397</v>
      </c>
    </row>
    <row r="15" spans="1:38" s="1" customFormat="1" ht="26.25" customHeight="1" thickBot="1" x14ac:dyDescent="0.25">
      <c r="A15" s="63" t="s">
        <v>53</v>
      </c>
      <c r="B15" s="63" t="s">
        <v>54</v>
      </c>
      <c r="C15" s="64" t="s">
        <v>55</v>
      </c>
      <c r="D15" s="65"/>
      <c r="E15" s="136">
        <v>1.3196964470000001</v>
      </c>
      <c r="F15" s="136">
        <v>1.2988285560000001</v>
      </c>
      <c r="G15" s="136">
        <v>0.89941212199999998</v>
      </c>
      <c r="H15" s="136">
        <v>1.4051249999999999E-3</v>
      </c>
      <c r="I15" s="136">
        <v>4.4522531000000004E-2</v>
      </c>
      <c r="J15" s="136">
        <v>4.8755864000000003E-2</v>
      </c>
      <c r="K15" s="136">
        <v>4.8993034000000005E-2</v>
      </c>
      <c r="L15" s="136">
        <v>8.1921457040000003E-3</v>
      </c>
      <c r="M15" s="136">
        <v>0.11489898200000001</v>
      </c>
      <c r="N15" s="136">
        <v>1.6436031227305497E-4</v>
      </c>
      <c r="O15" s="136">
        <v>6.005582913055897E-5</v>
      </c>
      <c r="P15" s="136">
        <v>1.9864136735515809E-4</v>
      </c>
      <c r="Q15" s="136">
        <v>4.1903200831717171E-5</v>
      </c>
      <c r="R15" s="136" t="s">
        <v>394</v>
      </c>
      <c r="S15" s="136" t="s">
        <v>394</v>
      </c>
      <c r="T15" s="136">
        <v>1.5753271679988081E-4</v>
      </c>
      <c r="U15" s="136" t="s">
        <v>394</v>
      </c>
      <c r="V15" s="136" t="s">
        <v>394</v>
      </c>
      <c r="W15" s="136">
        <v>2.4826080402242607</v>
      </c>
      <c r="X15" s="136" t="s">
        <v>395</v>
      </c>
      <c r="Y15" s="136" t="s">
        <v>395</v>
      </c>
      <c r="Z15" s="136" t="s">
        <v>395</v>
      </c>
      <c r="AA15" s="136" t="s">
        <v>395</v>
      </c>
      <c r="AB15" s="136">
        <v>7.0943345483985024E-2</v>
      </c>
      <c r="AC15" s="136">
        <v>7.0943345483985036E-3</v>
      </c>
      <c r="AD15" s="136" t="s">
        <v>385</v>
      </c>
      <c r="AE15" s="137"/>
      <c r="AF15" s="138">
        <v>19621.470694899999</v>
      </c>
      <c r="AG15" s="138">
        <v>1893.6554975000001</v>
      </c>
      <c r="AH15" s="138">
        <v>5005.9597725399999</v>
      </c>
      <c r="AI15" s="138" t="s">
        <v>392</v>
      </c>
      <c r="AJ15" s="138" t="s">
        <v>392</v>
      </c>
      <c r="AK15" s="138">
        <v>3.5471672741992517</v>
      </c>
      <c r="AL15" s="147" t="s">
        <v>398</v>
      </c>
    </row>
    <row r="16" spans="1:38" s="1" customFormat="1" ht="26.25" customHeight="1" thickBot="1" x14ac:dyDescent="0.25">
      <c r="A16" s="63" t="s">
        <v>53</v>
      </c>
      <c r="B16" s="63" t="s">
        <v>56</v>
      </c>
      <c r="C16" s="64" t="s">
        <v>57</v>
      </c>
      <c r="D16" s="65"/>
      <c r="E16" s="136">
        <v>0.62714366399999999</v>
      </c>
      <c r="F16" s="136">
        <v>0.36088320900000004</v>
      </c>
      <c r="G16" s="136">
        <v>0.23933184800000001</v>
      </c>
      <c r="H16" s="136">
        <v>3.1121310000000003E-2</v>
      </c>
      <c r="I16" s="136">
        <v>0.16226711300000002</v>
      </c>
      <c r="J16" s="136">
        <v>0.27389879900000003</v>
      </c>
      <c r="K16" s="136">
        <v>0.41261605800000001</v>
      </c>
      <c r="L16" s="136">
        <v>7.7888214240000003E-2</v>
      </c>
      <c r="M16" s="136">
        <v>14.458404164999999</v>
      </c>
      <c r="N16" s="136">
        <v>4.6882000000000009E-3</v>
      </c>
      <c r="O16" s="136">
        <v>2.1310000000000003E-4</v>
      </c>
      <c r="P16" s="136" t="s">
        <v>385</v>
      </c>
      <c r="Q16" s="136">
        <v>3.4096000000000005E-3</v>
      </c>
      <c r="R16" s="136">
        <v>7.6716000000000006E-3</v>
      </c>
      <c r="S16" s="136">
        <v>3.6227E-3</v>
      </c>
      <c r="T16" s="136">
        <v>1.9179000000000002E-3</v>
      </c>
      <c r="U16" s="136">
        <v>3.8358000000000003E-3</v>
      </c>
      <c r="V16" s="136">
        <v>1.6195599999999997E-2</v>
      </c>
      <c r="W16" s="136">
        <v>1.572678</v>
      </c>
      <c r="X16" s="136">
        <v>1.7474199999999999E-2</v>
      </c>
      <c r="Y16" s="136">
        <v>2.1310000000000003E-4</v>
      </c>
      <c r="Z16" s="136">
        <v>6.3930000000000006E-5</v>
      </c>
      <c r="AA16" s="136">
        <v>4.2619999999999995E-5</v>
      </c>
      <c r="AB16" s="136">
        <v>1.7793849999999996E-2</v>
      </c>
      <c r="AC16" s="136" t="s">
        <v>385</v>
      </c>
      <c r="AD16" s="136" t="s">
        <v>385</v>
      </c>
      <c r="AE16" s="137"/>
      <c r="AF16" s="138">
        <v>9.5074099999999995E-2</v>
      </c>
      <c r="AG16" s="138">
        <v>6456.9875364083</v>
      </c>
      <c r="AH16" s="138">
        <v>1.225357485</v>
      </c>
      <c r="AI16" s="138" t="s">
        <v>392</v>
      </c>
      <c r="AJ16" s="138" t="s">
        <v>392</v>
      </c>
      <c r="AK16" s="138">
        <v>2131</v>
      </c>
      <c r="AL16" s="147" t="s">
        <v>399</v>
      </c>
    </row>
    <row r="17" spans="1:38" s="2" customFormat="1" ht="26.25" customHeight="1" thickBot="1" x14ac:dyDescent="0.25">
      <c r="A17" s="63" t="s">
        <v>53</v>
      </c>
      <c r="B17" s="63" t="s">
        <v>58</v>
      </c>
      <c r="C17" s="64" t="s">
        <v>59</v>
      </c>
      <c r="D17" s="65"/>
      <c r="E17" s="136">
        <v>3.0668985819999999</v>
      </c>
      <c r="F17" s="136">
        <v>4.2362583999999995E-2</v>
      </c>
      <c r="G17" s="136">
        <v>2.313502368</v>
      </c>
      <c r="H17" s="136" t="s">
        <v>392</v>
      </c>
      <c r="I17" s="136">
        <v>4.1804827999999988E-2</v>
      </c>
      <c r="J17" s="136">
        <v>5.1672789999999982E-2</v>
      </c>
      <c r="K17" s="136">
        <v>7.2839320999999999E-2</v>
      </c>
      <c r="L17" s="136">
        <v>2.6649707843485254E-3</v>
      </c>
      <c r="M17" s="136">
        <v>0.58398414300000001</v>
      </c>
      <c r="N17" s="136">
        <v>2.7596817096469436E-2</v>
      </c>
      <c r="O17" s="136">
        <v>2.7204957023053691E-3</v>
      </c>
      <c r="P17" s="136">
        <v>8.268979813174572E-3</v>
      </c>
      <c r="Q17" s="136">
        <v>5.238149003436411E-3</v>
      </c>
      <c r="R17" s="136">
        <v>4.5584498560374768E-2</v>
      </c>
      <c r="S17" s="136">
        <v>7.8968846717710164E-2</v>
      </c>
      <c r="T17" s="136">
        <v>4.5956597450568112E-2</v>
      </c>
      <c r="U17" s="136">
        <v>0.23297580118692238</v>
      </c>
      <c r="V17" s="136">
        <v>0.19258480302228997</v>
      </c>
      <c r="W17" s="136">
        <v>2.0788182763483761E-2</v>
      </c>
      <c r="X17" s="136">
        <v>3.7170854423234894E-5</v>
      </c>
      <c r="Y17" s="136">
        <v>6.7590127396810368E-5</v>
      </c>
      <c r="Z17" s="136">
        <v>5.0884709709225331E-5</v>
      </c>
      <c r="AA17" s="136">
        <v>4.9626421786245527E-5</v>
      </c>
      <c r="AB17" s="136">
        <v>2.0527211331551609E-4</v>
      </c>
      <c r="AC17" s="136">
        <v>6.7873886086660951E-2</v>
      </c>
      <c r="AD17" s="136">
        <v>1.1916561757738088E-2</v>
      </c>
      <c r="AE17" s="137"/>
      <c r="AF17" s="138">
        <v>0.60017943099999993</v>
      </c>
      <c r="AG17" s="138">
        <v>23489.522721779005</v>
      </c>
      <c r="AH17" s="138">
        <v>1561.8331403250002</v>
      </c>
      <c r="AI17" s="138" t="s">
        <v>392</v>
      </c>
      <c r="AJ17" s="138" t="s">
        <v>392</v>
      </c>
      <c r="AK17" s="138" t="s">
        <v>385</v>
      </c>
      <c r="AL17" s="147" t="s">
        <v>49</v>
      </c>
    </row>
    <row r="18" spans="1:38" s="2" customFormat="1" ht="26.25" customHeight="1" thickBot="1" x14ac:dyDescent="0.25">
      <c r="A18" s="63" t="s">
        <v>53</v>
      </c>
      <c r="B18" s="63" t="s">
        <v>60</v>
      </c>
      <c r="C18" s="64" t="s">
        <v>61</v>
      </c>
      <c r="D18" s="65"/>
      <c r="E18" s="136">
        <v>4.1424000000000001E-3</v>
      </c>
      <c r="F18" s="136">
        <v>2.4735800000000004E-4</v>
      </c>
      <c r="G18" s="136">
        <v>2.5411000000000001E-5</v>
      </c>
      <c r="H18" s="136" t="s">
        <v>392</v>
      </c>
      <c r="I18" s="136">
        <v>1.8819500000000002E-4</v>
      </c>
      <c r="J18" s="136">
        <v>2.0383200000000004E-4</v>
      </c>
      <c r="K18" s="136">
        <v>2.1206299999999999E-4</v>
      </c>
      <c r="L18" s="136">
        <v>7.7944194305056709E-6</v>
      </c>
      <c r="M18" s="136">
        <v>1.6650929999999999E-3</v>
      </c>
      <c r="N18" s="136">
        <v>1.0711727741799999E-6</v>
      </c>
      <c r="O18" s="136">
        <v>8.7635753975999995E-8</v>
      </c>
      <c r="P18" s="136">
        <v>5.2545374630519998E-5</v>
      </c>
      <c r="Q18" s="136">
        <v>9.7307055651299997E-6</v>
      </c>
      <c r="R18" s="136">
        <v>1.2670247256999998E-6</v>
      </c>
      <c r="S18" s="136">
        <v>2.5527103592E-7</v>
      </c>
      <c r="T18" s="136">
        <v>1.2650342288679998E-6</v>
      </c>
      <c r="U18" s="136">
        <v>5.6447692278099998E-6</v>
      </c>
      <c r="V18" s="136">
        <v>7.1332528174000007E-5</v>
      </c>
      <c r="W18" s="136">
        <v>5.0612565699399999E-5</v>
      </c>
      <c r="X18" s="136">
        <v>7.0078538384900005E-5</v>
      </c>
      <c r="Y18" s="136">
        <v>2.8233694951499994E-4</v>
      </c>
      <c r="Z18" s="136">
        <v>1.0705196424070001E-4</v>
      </c>
      <c r="AA18" s="136">
        <v>1.0510381189650001E-4</v>
      </c>
      <c r="AB18" s="136">
        <v>5.6457126403710006E-4</v>
      </c>
      <c r="AC18" s="136" t="s">
        <v>395</v>
      </c>
      <c r="AD18" s="136" t="s">
        <v>395</v>
      </c>
      <c r="AE18" s="137"/>
      <c r="AF18" s="138">
        <v>1.0367171000000001E-2</v>
      </c>
      <c r="AG18" s="138" t="s">
        <v>392</v>
      </c>
      <c r="AH18" s="138">
        <v>97.303945499999998</v>
      </c>
      <c r="AI18" s="138" t="s">
        <v>392</v>
      </c>
      <c r="AJ18" s="138" t="s">
        <v>392</v>
      </c>
      <c r="AK18" s="138" t="s">
        <v>385</v>
      </c>
      <c r="AL18" s="147" t="s">
        <v>49</v>
      </c>
    </row>
    <row r="19" spans="1:38" s="2" customFormat="1" ht="26.25" customHeight="1" thickBot="1" x14ac:dyDescent="0.25">
      <c r="A19" s="63" t="s">
        <v>53</v>
      </c>
      <c r="B19" s="63" t="s">
        <v>62</v>
      </c>
      <c r="C19" s="64" t="s">
        <v>63</v>
      </c>
      <c r="D19" s="65"/>
      <c r="E19" s="136">
        <v>0.24021547000000001</v>
      </c>
      <c r="F19" s="136">
        <v>5.9940359999999995E-3</v>
      </c>
      <c r="G19" s="136">
        <v>1.4484522999999999E-2</v>
      </c>
      <c r="H19" s="136" t="s">
        <v>392</v>
      </c>
      <c r="I19" s="136">
        <v>1.0665307999999993E-2</v>
      </c>
      <c r="J19" s="136">
        <v>1.0949801999999993E-2</v>
      </c>
      <c r="K19" s="136">
        <v>1.1216521E-2</v>
      </c>
      <c r="L19" s="136">
        <v>6.4817989331129487E-4</v>
      </c>
      <c r="M19" s="136">
        <v>8.0720174000000006E-2</v>
      </c>
      <c r="N19" s="136">
        <v>6.0653640823139536E-3</v>
      </c>
      <c r="O19" s="136">
        <v>9.3381076958729868E-5</v>
      </c>
      <c r="P19" s="136">
        <v>2.9685331416631614E-3</v>
      </c>
      <c r="Q19" s="136">
        <v>5.7622303199401524E-4</v>
      </c>
      <c r="R19" s="136">
        <v>1.2964569925654504E-4</v>
      </c>
      <c r="S19" s="136">
        <v>3.3771243416399009E-5</v>
      </c>
      <c r="T19" s="136">
        <v>7.0970994643844898E-4</v>
      </c>
      <c r="U19" s="136">
        <v>2.9296683926092516E-4</v>
      </c>
      <c r="V19" s="136">
        <v>5.0704990045879516E-3</v>
      </c>
      <c r="W19" s="136">
        <v>2.9835832137919903E-3</v>
      </c>
      <c r="X19" s="136">
        <v>3.6533314369367508E-3</v>
      </c>
      <c r="Y19" s="136">
        <v>1.4616273652836005E-2</v>
      </c>
      <c r="Z19" s="136">
        <v>5.5415175093473526E-3</v>
      </c>
      <c r="AA19" s="136">
        <v>5.4370248217919526E-3</v>
      </c>
      <c r="AB19" s="136">
        <v>0.12003986742091205</v>
      </c>
      <c r="AC19" s="136">
        <v>9.0925196296779975E-3</v>
      </c>
      <c r="AD19" s="136">
        <v>4.7788160039999987E-5</v>
      </c>
      <c r="AE19" s="137"/>
      <c r="AF19" s="138">
        <v>7.2598808104999994</v>
      </c>
      <c r="AG19" s="138">
        <v>0.28017689999999995</v>
      </c>
      <c r="AH19" s="138">
        <v>4750.5900842850015</v>
      </c>
      <c r="AI19" s="138">
        <v>264.49461041999996</v>
      </c>
      <c r="AJ19" s="138">
        <v>108.35054400000001</v>
      </c>
      <c r="AK19" s="138">
        <v>4.539585999999999</v>
      </c>
      <c r="AL19" s="147" t="s">
        <v>398</v>
      </c>
    </row>
    <row r="20" spans="1:38" s="2" customFormat="1" ht="26.25" customHeight="1" thickBot="1" x14ac:dyDescent="0.25">
      <c r="A20" s="63" t="s">
        <v>53</v>
      </c>
      <c r="B20" s="63" t="s">
        <v>64</v>
      </c>
      <c r="C20" s="64" t="s">
        <v>65</v>
      </c>
      <c r="D20" s="65"/>
      <c r="E20" s="136">
        <v>1.0847406340000001</v>
      </c>
      <c r="F20" s="136">
        <v>3.6396133000000018E-2</v>
      </c>
      <c r="G20" s="136">
        <v>0.163650396</v>
      </c>
      <c r="H20" s="136">
        <v>2.0591400000000002E-4</v>
      </c>
      <c r="I20" s="136">
        <v>1.2716375000000004E-2</v>
      </c>
      <c r="J20" s="136">
        <v>1.3406927000000003E-2</v>
      </c>
      <c r="K20" s="136">
        <v>1.4800962000000001E-2</v>
      </c>
      <c r="L20" s="136">
        <v>3.5566283844030147E-3</v>
      </c>
      <c r="M20" s="136">
        <v>0.96622535400000009</v>
      </c>
      <c r="N20" s="136">
        <v>1.3196396589823236E-2</v>
      </c>
      <c r="O20" s="136">
        <v>1.4314431155572065E-3</v>
      </c>
      <c r="P20" s="136">
        <v>1.0608942022682498E-2</v>
      </c>
      <c r="Q20" s="136">
        <v>7.4302614572690009E-3</v>
      </c>
      <c r="R20" s="136">
        <v>3.1828961488950702E-4</v>
      </c>
      <c r="S20" s="136">
        <v>8.885862405159506E-4</v>
      </c>
      <c r="T20" s="136">
        <v>7.0203550046230077E-4</v>
      </c>
      <c r="U20" s="136">
        <v>1.7518338781248397E-3</v>
      </c>
      <c r="V20" s="136">
        <v>1.8361952152973243E-2</v>
      </c>
      <c r="W20" s="136">
        <v>9.4236457058532522E-2</v>
      </c>
      <c r="X20" s="136">
        <v>4.2181092328152198E-4</v>
      </c>
      <c r="Y20" s="136">
        <v>1.2447338007591229E-3</v>
      </c>
      <c r="Z20" s="136">
        <v>5.76231377565043E-4</v>
      </c>
      <c r="AA20" s="136">
        <v>2.8844074744448304E-4</v>
      </c>
      <c r="AB20" s="136">
        <v>2.5312168490501711E-3</v>
      </c>
      <c r="AC20" s="136">
        <v>4.0749286474709573E-2</v>
      </c>
      <c r="AD20" s="136">
        <v>1.818336000508898E-2</v>
      </c>
      <c r="AE20" s="137"/>
      <c r="AF20" s="138" t="s">
        <v>392</v>
      </c>
      <c r="AG20" s="138" t="s">
        <v>392</v>
      </c>
      <c r="AH20" s="138">
        <v>2800.7417888250002</v>
      </c>
      <c r="AI20" s="138">
        <v>8148.1320379999997</v>
      </c>
      <c r="AJ20" s="138" t="s">
        <v>392</v>
      </c>
      <c r="AK20" s="138" t="s">
        <v>385</v>
      </c>
      <c r="AL20" s="147" t="s">
        <v>49</v>
      </c>
    </row>
    <row r="21" spans="1:38" s="2" customFormat="1" ht="26.25" customHeight="1" thickBot="1" x14ac:dyDescent="0.25">
      <c r="A21" s="63" t="s">
        <v>53</v>
      </c>
      <c r="B21" s="63" t="s">
        <v>66</v>
      </c>
      <c r="C21" s="64" t="s">
        <v>67</v>
      </c>
      <c r="D21" s="65"/>
      <c r="E21" s="136">
        <v>0.34064687199999999</v>
      </c>
      <c r="F21" s="136">
        <v>5.9624343000000017E-2</v>
      </c>
      <c r="G21" s="136">
        <v>0.20147008600000002</v>
      </c>
      <c r="H21" s="136">
        <v>4.0497529999999997E-3</v>
      </c>
      <c r="I21" s="136">
        <v>1.8177675000000015E-2</v>
      </c>
      <c r="J21" s="136">
        <v>3.0875366000000015E-2</v>
      </c>
      <c r="K21" s="136">
        <v>4.7231935999999988E-2</v>
      </c>
      <c r="L21" s="136">
        <v>1.1902920444179397E-3</v>
      </c>
      <c r="M21" s="136">
        <v>0.27296637500000004</v>
      </c>
      <c r="N21" s="136">
        <v>9.6650461689806969E-2</v>
      </c>
      <c r="O21" s="136">
        <v>1.3322471233787052E-3</v>
      </c>
      <c r="P21" s="136">
        <v>7.6384927748130013E-3</v>
      </c>
      <c r="Q21" s="136">
        <v>3.2427025297675004E-3</v>
      </c>
      <c r="R21" s="136">
        <v>9.832227916501849E-3</v>
      </c>
      <c r="S21" s="136">
        <v>1.2634943465115371E-2</v>
      </c>
      <c r="T21" s="136">
        <v>9.4179696147658493E-3</v>
      </c>
      <c r="U21" s="136">
        <v>1.5081387313046002E-3</v>
      </c>
      <c r="V21" s="136">
        <v>0.14831661648873851</v>
      </c>
      <c r="W21" s="136">
        <v>0.148390694131524</v>
      </c>
      <c r="X21" s="136">
        <v>3.5419836153389006E-2</v>
      </c>
      <c r="Y21" s="136">
        <v>5.3086239553755001E-2</v>
      </c>
      <c r="Z21" s="136">
        <v>2.1066925533370001E-2</v>
      </c>
      <c r="AA21" s="136">
        <v>1.7243722039970998E-2</v>
      </c>
      <c r="AB21" s="136">
        <v>0.12681672328048499</v>
      </c>
      <c r="AC21" s="136">
        <v>4.5903459412000009E-4</v>
      </c>
      <c r="AD21" s="136">
        <v>0.12248046052028</v>
      </c>
      <c r="AE21" s="137"/>
      <c r="AF21" s="138">
        <v>11.923976750000001</v>
      </c>
      <c r="AG21" s="138">
        <v>720.47242600000004</v>
      </c>
      <c r="AH21" s="138">
        <v>3570.5654649000003</v>
      </c>
      <c r="AI21" s="138">
        <v>31.390715550000003</v>
      </c>
      <c r="AJ21" s="138" t="s">
        <v>392</v>
      </c>
      <c r="AK21" s="138" t="s">
        <v>385</v>
      </c>
      <c r="AL21" s="147" t="s">
        <v>49</v>
      </c>
    </row>
    <row r="22" spans="1:38" s="2" customFormat="1" ht="26.25" customHeight="1" thickBot="1" x14ac:dyDescent="0.25">
      <c r="A22" s="63" t="s">
        <v>53</v>
      </c>
      <c r="B22" s="67" t="s">
        <v>68</v>
      </c>
      <c r="C22" s="64" t="s">
        <v>69</v>
      </c>
      <c r="D22" s="65"/>
      <c r="E22" s="136">
        <v>4.6021517329999995</v>
      </c>
      <c r="F22" s="136">
        <v>0.17574273300000001</v>
      </c>
      <c r="G22" s="136">
        <v>0.342143262</v>
      </c>
      <c r="H22" s="136">
        <v>2.4030211000000003E-2</v>
      </c>
      <c r="I22" s="136">
        <v>2.3715099999999994E-3</v>
      </c>
      <c r="J22" s="136">
        <v>3.0592449999999995E-3</v>
      </c>
      <c r="K22" s="136">
        <v>5.8797839999999999E-3</v>
      </c>
      <c r="L22" s="136">
        <v>2.8692645736373224E-4</v>
      </c>
      <c r="M22" s="136">
        <v>7.6888980630000008</v>
      </c>
      <c r="N22" s="136">
        <v>0.25664193169800004</v>
      </c>
      <c r="O22" s="136">
        <v>2.0898358608000003E-2</v>
      </c>
      <c r="P22" s="136">
        <v>0.12327561894900001</v>
      </c>
      <c r="Q22" s="136">
        <v>6.6548126676499994E-2</v>
      </c>
      <c r="R22" s="136">
        <v>0.10275098974100001</v>
      </c>
      <c r="S22" s="136">
        <v>0.1621460740547</v>
      </c>
      <c r="T22" s="136">
        <v>0.12398910234900001</v>
      </c>
      <c r="U22" s="136">
        <v>6.3404879035299996E-2</v>
      </c>
      <c r="V22" s="136">
        <v>1.0625956012239999</v>
      </c>
      <c r="W22" s="136">
        <v>2.9831225989740999</v>
      </c>
      <c r="X22" s="136">
        <v>1.6289791056500001E-5</v>
      </c>
      <c r="Y22" s="136">
        <v>7.0171407627999988E-4</v>
      </c>
      <c r="Z22" s="136">
        <v>1.9297137097700002E-4</v>
      </c>
      <c r="AA22" s="136">
        <v>1.07763233143E-4</v>
      </c>
      <c r="AB22" s="136">
        <v>1.1886154714565E-3</v>
      </c>
      <c r="AC22" s="136">
        <v>1.1545147524599999E-2</v>
      </c>
      <c r="AD22" s="136">
        <v>0.258130535203</v>
      </c>
      <c r="AE22" s="137"/>
      <c r="AF22" s="138">
        <v>2361.1496860880002</v>
      </c>
      <c r="AG22" s="138">
        <v>4444.4412370094287</v>
      </c>
      <c r="AH22" s="138">
        <v>3776.0759140350006</v>
      </c>
      <c r="AI22" s="138">
        <v>308.62609999999995</v>
      </c>
      <c r="AJ22" s="138">
        <v>4982.4988170000006</v>
      </c>
      <c r="AK22" s="138" t="s">
        <v>385</v>
      </c>
      <c r="AL22" s="147" t="s">
        <v>49</v>
      </c>
    </row>
    <row r="23" spans="1:38" s="2" customFormat="1" ht="26.25" customHeight="1" thickBot="1" x14ac:dyDescent="0.25">
      <c r="A23" s="63" t="s">
        <v>70</v>
      </c>
      <c r="B23" s="67" t="s">
        <v>363</v>
      </c>
      <c r="C23" s="64" t="s">
        <v>359</v>
      </c>
      <c r="D23" s="110"/>
      <c r="E23" s="136">
        <v>0.39866499999999999</v>
      </c>
      <c r="F23" s="136">
        <v>5.9416999999999998E-2</v>
      </c>
      <c r="G23" s="136">
        <v>2.6000000000000003E-4</v>
      </c>
      <c r="H23" s="136">
        <v>1E-4</v>
      </c>
      <c r="I23" s="136">
        <v>2.5405E-2</v>
      </c>
      <c r="J23" s="136">
        <v>2.5405E-2</v>
      </c>
      <c r="K23" s="136">
        <v>2.5405E-2</v>
      </c>
      <c r="L23" s="136">
        <v>1.5679999999999999E-2</v>
      </c>
      <c r="M23" s="136">
        <v>0.89965600000000001</v>
      </c>
      <c r="N23" s="136" t="s">
        <v>395</v>
      </c>
      <c r="O23" s="136">
        <v>1.2999999999999999E-4</v>
      </c>
      <c r="P23" s="136" t="s">
        <v>395</v>
      </c>
      <c r="Q23" s="136" t="s">
        <v>395</v>
      </c>
      <c r="R23" s="136">
        <v>6.5000000000000008E-4</v>
      </c>
      <c r="S23" s="136">
        <v>2.2099999999999998E-2</v>
      </c>
      <c r="T23" s="136">
        <v>9.1E-4</v>
      </c>
      <c r="U23" s="136">
        <v>1.2999999999999999E-4</v>
      </c>
      <c r="V23" s="136">
        <v>1.3000000000000001E-2</v>
      </c>
      <c r="W23" s="136" t="s">
        <v>395</v>
      </c>
      <c r="X23" s="136">
        <v>4.0000000000000002E-4</v>
      </c>
      <c r="Y23" s="136">
        <v>6.3999999999999994E-4</v>
      </c>
      <c r="Z23" s="136" t="s">
        <v>395</v>
      </c>
      <c r="AA23" s="136" t="s">
        <v>395</v>
      </c>
      <c r="AB23" s="136">
        <v>1.0399999999999999E-3</v>
      </c>
      <c r="AC23" s="136" t="s">
        <v>395</v>
      </c>
      <c r="AD23" s="136" t="s">
        <v>395</v>
      </c>
      <c r="AE23" s="137"/>
      <c r="AF23" s="136">
        <v>511.73401472208485</v>
      </c>
      <c r="AG23" s="136" t="s">
        <v>385</v>
      </c>
      <c r="AH23" s="136" t="s">
        <v>385</v>
      </c>
      <c r="AI23" s="136">
        <v>34.882067267884665</v>
      </c>
      <c r="AJ23" s="136" t="s">
        <v>385</v>
      </c>
      <c r="AK23" s="136" t="s">
        <v>385</v>
      </c>
      <c r="AL23" s="145" t="s">
        <v>49</v>
      </c>
    </row>
    <row r="24" spans="1:38" s="2" customFormat="1" ht="26.25" customHeight="1" thickBot="1" x14ac:dyDescent="0.25">
      <c r="A24" s="68" t="s">
        <v>53</v>
      </c>
      <c r="B24" s="67" t="s">
        <v>71</v>
      </c>
      <c r="C24" s="64" t="s">
        <v>72</v>
      </c>
      <c r="D24" s="65"/>
      <c r="E24" s="136">
        <v>1.115827581</v>
      </c>
      <c r="F24" s="136">
        <v>5.3407723051079961</v>
      </c>
      <c r="G24" s="136">
        <v>0.25871382500000006</v>
      </c>
      <c r="H24" s="136">
        <v>6.6454570000000004E-3</v>
      </c>
      <c r="I24" s="136">
        <v>0.11895929700000003</v>
      </c>
      <c r="J24" s="136">
        <v>0.18061284600000002</v>
      </c>
      <c r="K24" s="136">
        <v>0.29086217300000006</v>
      </c>
      <c r="L24" s="136">
        <v>3.2535169915415156E-2</v>
      </c>
      <c r="M24" s="136">
        <v>1.7668829620000002</v>
      </c>
      <c r="N24" s="136">
        <v>2.0722528183892197E-2</v>
      </c>
      <c r="O24" s="136">
        <v>6.7931619873958992E-3</v>
      </c>
      <c r="P24" s="136">
        <v>7.4216391977015416E-3</v>
      </c>
      <c r="Q24" s="136">
        <v>5.5731629694403938E-3</v>
      </c>
      <c r="R24" s="136">
        <v>1.1681906722701429E-2</v>
      </c>
      <c r="S24" s="136">
        <v>3.7306483448190492E-3</v>
      </c>
      <c r="T24" s="136">
        <v>1.7537319635739516E-2</v>
      </c>
      <c r="U24" s="136">
        <v>6.5698342702729907E-3</v>
      </c>
      <c r="V24" s="136">
        <v>0.24781441752664515</v>
      </c>
      <c r="W24" s="136">
        <v>0.10520623145451682</v>
      </c>
      <c r="X24" s="136">
        <v>4.7249852268205893E-3</v>
      </c>
      <c r="Y24" s="136">
        <v>7.9149016992293986E-3</v>
      </c>
      <c r="Z24" s="136">
        <v>2.5899596538609179E-3</v>
      </c>
      <c r="AA24" s="136">
        <v>1.9684281019172428E-3</v>
      </c>
      <c r="AB24" s="136">
        <v>1.7198274681828149E-2</v>
      </c>
      <c r="AC24" s="136">
        <v>2.791081914042904E-2</v>
      </c>
      <c r="AD24" s="136">
        <v>1.1492171926883213E-2</v>
      </c>
      <c r="AE24" s="137"/>
      <c r="AF24" s="138">
        <v>216.29363129899991</v>
      </c>
      <c r="AG24" s="138">
        <v>256.38860583589997</v>
      </c>
      <c r="AH24" s="138">
        <v>7219.9238524500024</v>
      </c>
      <c r="AI24" s="138">
        <v>5655.6774856699967</v>
      </c>
      <c r="AJ24" s="138" t="s">
        <v>392</v>
      </c>
      <c r="AK24" s="138" t="s">
        <v>392</v>
      </c>
      <c r="AL24" s="147" t="s">
        <v>49</v>
      </c>
    </row>
    <row r="25" spans="1:38" s="2" customFormat="1" ht="26.25" customHeight="1" thickBot="1" x14ac:dyDescent="0.25">
      <c r="A25" s="63" t="s">
        <v>73</v>
      </c>
      <c r="B25" s="67" t="s">
        <v>74</v>
      </c>
      <c r="C25" s="69" t="s">
        <v>75</v>
      </c>
      <c r="D25" s="65"/>
      <c r="E25" s="136">
        <v>8.3426766710086031E-2</v>
      </c>
      <c r="F25" s="136">
        <v>1.2412230999189517E-3</v>
      </c>
      <c r="G25" s="136">
        <v>5.1310212615340049E-3</v>
      </c>
      <c r="H25" s="136" t="s">
        <v>395</v>
      </c>
      <c r="I25" s="136">
        <v>9.4780665233821311E-4</v>
      </c>
      <c r="J25" s="136">
        <v>9.4780665233821311E-4</v>
      </c>
      <c r="K25" s="136">
        <v>9.4780665233821311E-4</v>
      </c>
      <c r="L25" s="136">
        <v>4.5494719312234205E-4</v>
      </c>
      <c r="M25" s="136">
        <v>6.1272027603043747E-2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264.49094885218813</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3.17047431158E-3</v>
      </c>
      <c r="F26" s="136">
        <v>1.508760152039335E-4</v>
      </c>
      <c r="G26" s="136">
        <v>2.7200964836800005E-4</v>
      </c>
      <c r="H26" s="136" t="s">
        <v>395</v>
      </c>
      <c r="I26" s="136">
        <v>2.052414274307584E-4</v>
      </c>
      <c r="J26" s="136">
        <v>2.052414274307584E-4</v>
      </c>
      <c r="K26" s="136">
        <v>2.052414274307584E-4</v>
      </c>
      <c r="L26" s="136">
        <v>9.8515885166764039E-5</v>
      </c>
      <c r="M26" s="136">
        <v>1.2278906036759659E-2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14.020351138836</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11.192548219911703</v>
      </c>
      <c r="F27" s="136">
        <v>2.3449295858957324</v>
      </c>
      <c r="G27" s="136">
        <v>1.8207609578382852E-2</v>
      </c>
      <c r="H27" s="136">
        <v>0.3051295808963102</v>
      </c>
      <c r="I27" s="136">
        <v>0.46276270130583419</v>
      </c>
      <c r="J27" s="136">
        <v>0.46276270130583419</v>
      </c>
      <c r="K27" s="136">
        <v>0.46276270130583419</v>
      </c>
      <c r="L27" s="136">
        <v>0.37490945678891924</v>
      </c>
      <c r="M27" s="136">
        <v>22.736282760654216</v>
      </c>
      <c r="N27" s="136">
        <v>1.2102067460223699E-3</v>
      </c>
      <c r="O27" s="136">
        <v>1.3995169958473208E-4</v>
      </c>
      <c r="P27" s="136">
        <v>8.919668688822633E-3</v>
      </c>
      <c r="Q27" s="136">
        <v>2.3258157045507688E-4</v>
      </c>
      <c r="R27" s="136">
        <v>1.0683940006149986E-2</v>
      </c>
      <c r="S27" s="136">
        <v>7.2947895471278529E-3</v>
      </c>
      <c r="T27" s="136">
        <v>1.269566916902571E-3</v>
      </c>
      <c r="U27" s="136">
        <v>1.8526021625725616E-4</v>
      </c>
      <c r="V27" s="136">
        <v>3.200136810665153E-2</v>
      </c>
      <c r="W27" s="136">
        <v>0.64138080000000008</v>
      </c>
      <c r="X27" s="136">
        <v>2.80313214744E-2</v>
      </c>
      <c r="Y27" s="136">
        <v>3.1483945348899998E-2</v>
      </c>
      <c r="Z27" s="136">
        <v>2.4472833155299998E-2</v>
      </c>
      <c r="AA27" s="136">
        <v>2.6867922667399999E-2</v>
      </c>
      <c r="AB27" s="136">
        <v>0.11085602264599999</v>
      </c>
      <c r="AC27" s="136">
        <v>6.4138050000000005E-4</v>
      </c>
      <c r="AD27" s="136">
        <v>1.2839930000000001E-4</v>
      </c>
      <c r="AE27" s="137"/>
      <c r="AF27" s="138">
        <v>57126.757890222601</v>
      </c>
      <c r="AG27" s="138" t="s">
        <v>385</v>
      </c>
      <c r="AH27" s="138">
        <v>59.982001078800003</v>
      </c>
      <c r="AI27" s="138">
        <v>2883.6755480362999</v>
      </c>
      <c r="AJ27" s="138" t="s">
        <v>385</v>
      </c>
      <c r="AK27" s="138" t="s">
        <v>385</v>
      </c>
      <c r="AL27" s="147" t="s">
        <v>49</v>
      </c>
    </row>
    <row r="28" spans="1:38" s="2" customFormat="1" ht="26.25" customHeight="1" thickBot="1" x14ac:dyDescent="0.25">
      <c r="A28" s="63" t="s">
        <v>78</v>
      </c>
      <c r="B28" s="63" t="s">
        <v>81</v>
      </c>
      <c r="C28" s="64" t="s">
        <v>82</v>
      </c>
      <c r="D28" s="65"/>
      <c r="E28" s="136">
        <v>3.8332763736812763</v>
      </c>
      <c r="F28" s="136">
        <v>0.24353645583349312</v>
      </c>
      <c r="G28" s="136">
        <v>4.3317980428904121E-3</v>
      </c>
      <c r="H28" s="136">
        <v>1.5549804377849415E-2</v>
      </c>
      <c r="I28" s="136">
        <v>0.19778125819640011</v>
      </c>
      <c r="J28" s="136">
        <v>0.19778125819640011</v>
      </c>
      <c r="K28" s="136">
        <v>0.19778125819640011</v>
      </c>
      <c r="L28" s="136">
        <v>0.16418336799392111</v>
      </c>
      <c r="M28" s="136">
        <v>2.9101927728934736</v>
      </c>
      <c r="N28" s="136">
        <v>1.8909551260006869E-4</v>
      </c>
      <c r="O28" s="136">
        <v>1.9916521418164302E-5</v>
      </c>
      <c r="P28" s="136">
        <v>1.7964730959012199E-3</v>
      </c>
      <c r="Q28" s="136">
        <v>3.7315617440935021E-5</v>
      </c>
      <c r="R28" s="136">
        <v>2.688481806563912E-3</v>
      </c>
      <c r="S28" s="136">
        <v>1.809794594313707E-3</v>
      </c>
      <c r="T28" s="136">
        <v>1.1742746660356068E-4</v>
      </c>
      <c r="U28" s="136">
        <v>3.4798192045541465E-5</v>
      </c>
      <c r="V28" s="136">
        <v>6.1881518063356539E-3</v>
      </c>
      <c r="W28" s="136">
        <v>0.16570550000000001</v>
      </c>
      <c r="X28" s="136">
        <v>6.1518451366000008E-3</v>
      </c>
      <c r="Y28" s="136">
        <v>6.8954092465999999E-3</v>
      </c>
      <c r="Z28" s="136">
        <v>5.4019030029000001E-3</v>
      </c>
      <c r="AA28" s="136">
        <v>5.7598899910999996E-3</v>
      </c>
      <c r="AB28" s="136">
        <v>2.4209047377199998E-2</v>
      </c>
      <c r="AC28" s="136">
        <v>1.6570530000000001E-4</v>
      </c>
      <c r="AD28" s="136">
        <v>3.3183399999999998E-5</v>
      </c>
      <c r="AE28" s="137"/>
      <c r="AF28" s="138">
        <v>12822.0075427093</v>
      </c>
      <c r="AG28" s="138" t="s">
        <v>385</v>
      </c>
      <c r="AH28" s="138" t="s">
        <v>385</v>
      </c>
      <c r="AI28" s="138">
        <v>754.42824117040004</v>
      </c>
      <c r="AJ28" s="138" t="s">
        <v>385</v>
      </c>
      <c r="AK28" s="138" t="s">
        <v>385</v>
      </c>
      <c r="AL28" s="147" t="s">
        <v>49</v>
      </c>
    </row>
    <row r="29" spans="1:38" s="2" customFormat="1" ht="26.25" customHeight="1" thickBot="1" x14ac:dyDescent="0.25">
      <c r="A29" s="63" t="s">
        <v>78</v>
      </c>
      <c r="B29" s="63" t="s">
        <v>83</v>
      </c>
      <c r="C29" s="64" t="s">
        <v>84</v>
      </c>
      <c r="D29" s="65"/>
      <c r="E29" s="136">
        <v>7.8514562694048644</v>
      </c>
      <c r="F29" s="136">
        <v>0.27992024567163626</v>
      </c>
      <c r="G29" s="136">
        <v>8.0699855126697799E-3</v>
      </c>
      <c r="H29" s="136">
        <v>2.4833450753311993E-2</v>
      </c>
      <c r="I29" s="136">
        <v>0.10864624221434284</v>
      </c>
      <c r="J29" s="136">
        <v>0.10864624221434284</v>
      </c>
      <c r="K29" s="136">
        <v>0.10864624221434284</v>
      </c>
      <c r="L29" s="136">
        <v>7.002667375960793E-2</v>
      </c>
      <c r="M29" s="136">
        <v>2.2382328201660973</v>
      </c>
      <c r="N29" s="136">
        <v>2.992715626581869E-4</v>
      </c>
      <c r="O29" s="136">
        <v>2.9927994804336878E-5</v>
      </c>
      <c r="P29" s="136">
        <v>3.1721054059727746E-3</v>
      </c>
      <c r="Q29" s="136">
        <v>5.9853893262378282E-5</v>
      </c>
      <c r="R29" s="136">
        <v>5.0871784288134218E-3</v>
      </c>
      <c r="S29" s="136">
        <v>3.4114077763223306E-3</v>
      </c>
      <c r="T29" s="136">
        <v>1.1974342441177979E-4</v>
      </c>
      <c r="U29" s="136">
        <v>5.9851796916082793E-5</v>
      </c>
      <c r="V29" s="136">
        <v>1.0773260554506038E-2</v>
      </c>
      <c r="W29" s="136">
        <v>9.3858300000000006E-2</v>
      </c>
      <c r="X29" s="136">
        <v>3.0228976567E-3</v>
      </c>
      <c r="Y29" s="136">
        <v>1.8305324700900003E-2</v>
      </c>
      <c r="Z29" s="136">
        <v>2.0454940812399999E-2</v>
      </c>
      <c r="AA29" s="136">
        <v>4.7022852444999997E-3</v>
      </c>
      <c r="AB29" s="136">
        <v>4.6485448414499995E-2</v>
      </c>
      <c r="AC29" s="136">
        <v>6.6401400000000004E-5</v>
      </c>
      <c r="AD29" s="136">
        <v>1.4052299999999999E-5</v>
      </c>
      <c r="AE29" s="137"/>
      <c r="AF29" s="138">
        <v>23674.642427213999</v>
      </c>
      <c r="AG29" s="138" t="s">
        <v>385</v>
      </c>
      <c r="AH29" s="138">
        <v>401.96611597769999</v>
      </c>
      <c r="AI29" s="138">
        <v>1442.1359184394</v>
      </c>
      <c r="AJ29" s="138" t="s">
        <v>385</v>
      </c>
      <c r="AK29" s="138" t="s">
        <v>385</v>
      </c>
      <c r="AL29" s="147" t="s">
        <v>49</v>
      </c>
    </row>
    <row r="30" spans="1:38" s="2" customFormat="1" ht="26.25" customHeight="1" thickBot="1" x14ac:dyDescent="0.25">
      <c r="A30" s="63" t="s">
        <v>78</v>
      </c>
      <c r="B30" s="63" t="s">
        <v>85</v>
      </c>
      <c r="C30" s="64" t="s">
        <v>86</v>
      </c>
      <c r="D30" s="65"/>
      <c r="E30" s="136">
        <v>1.6193480029952519E-2</v>
      </c>
      <c r="F30" s="136">
        <v>5.3039610703089997E-2</v>
      </c>
      <c r="G30" s="136">
        <v>6.917597829020724E-5</v>
      </c>
      <c r="H30" s="136">
        <v>2.5645018402371058E-4</v>
      </c>
      <c r="I30" s="136">
        <v>1.0873377030741287E-3</v>
      </c>
      <c r="J30" s="136">
        <v>1.0873377030741287E-3</v>
      </c>
      <c r="K30" s="136">
        <v>1.0873377030741287E-3</v>
      </c>
      <c r="L30" s="136">
        <v>2.194964532227093E-4</v>
      </c>
      <c r="M30" s="136">
        <v>0.33557420045838465</v>
      </c>
      <c r="N30" s="136">
        <v>8.1186232638747579E-6</v>
      </c>
      <c r="O30" s="136">
        <v>1.0803567224078406E-6</v>
      </c>
      <c r="P30" s="136">
        <v>4.3878510423356118E-5</v>
      </c>
      <c r="Q30" s="136">
        <v>1.5931229719353106E-6</v>
      </c>
      <c r="R30" s="136">
        <v>3.1818177658459036E-5</v>
      </c>
      <c r="S30" s="136">
        <v>2.2734249279955808E-5</v>
      </c>
      <c r="T30" s="136">
        <v>1.1618521351088277E-5</v>
      </c>
      <c r="U30" s="136">
        <v>1.0341100590966398E-6</v>
      </c>
      <c r="V30" s="136">
        <v>1.5100938805285267E-3</v>
      </c>
      <c r="W30" s="136">
        <v>1.7648000000000002E-3</v>
      </c>
      <c r="X30" s="136">
        <v>4.0783783900000005E-5</v>
      </c>
      <c r="Y30" s="136">
        <v>4.8093310299999998E-5</v>
      </c>
      <c r="Z30" s="136">
        <v>3.25785436E-5</v>
      </c>
      <c r="AA30" s="136">
        <v>5.2483235599999998E-5</v>
      </c>
      <c r="AB30" s="136">
        <v>1.739388734E-4</v>
      </c>
      <c r="AC30" s="136">
        <v>1.7648E-6</v>
      </c>
      <c r="AD30" s="136">
        <v>5.1689999999999998E-7</v>
      </c>
      <c r="AE30" s="137"/>
      <c r="AF30" s="138">
        <v>210.01094132680001</v>
      </c>
      <c r="AG30" s="138" t="s">
        <v>385</v>
      </c>
      <c r="AH30" s="138" t="s">
        <v>385</v>
      </c>
      <c r="AI30" s="138">
        <v>7.4667346557999998</v>
      </c>
      <c r="AJ30" s="138" t="s">
        <v>385</v>
      </c>
      <c r="AK30" s="138" t="s">
        <v>385</v>
      </c>
      <c r="AL30" s="147" t="s">
        <v>49</v>
      </c>
    </row>
    <row r="31" spans="1:38" s="2" customFormat="1" ht="26.25" customHeight="1" thickBot="1" x14ac:dyDescent="0.25">
      <c r="A31" s="63" t="s">
        <v>78</v>
      </c>
      <c r="B31" s="63" t="s">
        <v>87</v>
      </c>
      <c r="C31" s="64" t="s">
        <v>88</v>
      </c>
      <c r="D31" s="65"/>
      <c r="E31" s="136" t="s">
        <v>385</v>
      </c>
      <c r="F31" s="136">
        <v>1.8006939821836592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v>80.936117296500001</v>
      </c>
      <c r="AG31" s="138" t="s">
        <v>385</v>
      </c>
      <c r="AH31" s="138" t="s">
        <v>385</v>
      </c>
      <c r="AI31" s="138">
        <v>2.8745550899999999</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0.32341239836951985</v>
      </c>
      <c r="J32" s="136">
        <v>0.5994135141471022</v>
      </c>
      <c r="K32" s="136">
        <v>0.79323827029747018</v>
      </c>
      <c r="L32" s="136">
        <v>3.3401357246644538E-2</v>
      </c>
      <c r="M32" s="136" t="s">
        <v>385</v>
      </c>
      <c r="N32" s="136">
        <v>0.80406038742546826</v>
      </c>
      <c r="O32" s="136">
        <v>3.7629783255982911E-3</v>
      </c>
      <c r="P32" s="136" t="s">
        <v>395</v>
      </c>
      <c r="Q32" s="136">
        <v>9.3010169100053389E-3</v>
      </c>
      <c r="R32" s="136">
        <v>0.29753068908231356</v>
      </c>
      <c r="S32" s="136">
        <v>6.5111257591827698</v>
      </c>
      <c r="T32" s="136">
        <v>4.7318476464017295E-2</v>
      </c>
      <c r="U32" s="136">
        <v>6.4682479673904072E-3</v>
      </c>
      <c r="V32" s="136">
        <v>2.5616337325383847</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30095.768598536401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0.17627675592431313</v>
      </c>
      <c r="J33" s="136">
        <v>0.32643843689687618</v>
      </c>
      <c r="K33" s="136">
        <v>0.65287687379375237</v>
      </c>
      <c r="L33" s="136">
        <v>6.9204948622137823E-3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30095.768598536401</v>
      </c>
      <c r="AL33" s="147" t="s">
        <v>382</v>
      </c>
    </row>
    <row r="34" spans="1:38" s="2" customFormat="1" ht="26.25" customHeight="1" thickBot="1" x14ac:dyDescent="0.25">
      <c r="A34" s="63" t="s">
        <v>70</v>
      </c>
      <c r="B34" s="63" t="s">
        <v>93</v>
      </c>
      <c r="C34" s="64" t="s">
        <v>94</v>
      </c>
      <c r="D34" s="65"/>
      <c r="E34" s="136">
        <v>1.6565379239317939</v>
      </c>
      <c r="F34" s="136">
        <v>0.13826117311061201</v>
      </c>
      <c r="G34" s="136">
        <v>5.7911250840733555E-4</v>
      </c>
      <c r="H34" s="136">
        <v>2.8955625420366783E-4</v>
      </c>
      <c r="I34" s="136">
        <v>3.1125359055254917E-2</v>
      </c>
      <c r="J34" s="136">
        <v>3.4020921597291594E-2</v>
      </c>
      <c r="K34" s="136">
        <v>4.9942639035214578E-2</v>
      </c>
      <c r="L34" s="136">
        <v>2.0231483385915697E-2</v>
      </c>
      <c r="M34" s="136">
        <v>0.46894157625190697</v>
      </c>
      <c r="N34" s="136" t="s">
        <v>395</v>
      </c>
      <c r="O34" s="136">
        <v>2.8955625420366778E-4</v>
      </c>
      <c r="P34" s="136" t="s">
        <v>395</v>
      </c>
      <c r="Q34" s="136" t="s">
        <v>395</v>
      </c>
      <c r="R34" s="136">
        <v>1.4477812710183388E-3</v>
      </c>
      <c r="S34" s="136">
        <v>4.9224563214623519E-2</v>
      </c>
      <c r="T34" s="136">
        <v>2.0268937794256747E-3</v>
      </c>
      <c r="U34" s="136">
        <v>2.8955625420366778E-4</v>
      </c>
      <c r="V34" s="136">
        <v>2.8955625420366778E-2</v>
      </c>
      <c r="W34" s="136">
        <v>2.8955625420366798E-3</v>
      </c>
      <c r="X34" s="136">
        <v>8.6866876261100338E-4</v>
      </c>
      <c r="Y34" s="136">
        <v>1.4477812710183388E-3</v>
      </c>
      <c r="Z34" s="136">
        <v>1.0771492656376442E-6</v>
      </c>
      <c r="AA34" s="136">
        <v>2.4901837861515432E-7</v>
      </c>
      <c r="AB34" s="136">
        <v>2.3177762012735947E-3</v>
      </c>
      <c r="AC34" s="136">
        <v>2.3164500336293422E-4</v>
      </c>
      <c r="AD34" s="136">
        <v>0.28955625420366776</v>
      </c>
      <c r="AE34" s="137"/>
      <c r="AF34" s="138">
        <v>1220.2769220905172</v>
      </c>
      <c r="AG34" s="138" t="s">
        <v>385</v>
      </c>
      <c r="AH34" s="138" t="s">
        <v>385</v>
      </c>
      <c r="AI34" s="138">
        <v>77.45470255704673</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0.71363035525864349</v>
      </c>
      <c r="F36" s="136">
        <v>2.429762874146706E-2</v>
      </c>
      <c r="G36" s="136">
        <v>0.1799824351219782</v>
      </c>
      <c r="H36" s="136">
        <v>6.2993852292692366E-5</v>
      </c>
      <c r="I36" s="136">
        <v>5.0395081834153893E-2</v>
      </c>
      <c r="J36" s="136">
        <v>5.5794554887813243E-2</v>
      </c>
      <c r="K36" s="136">
        <v>5.5794554887813243E-2</v>
      </c>
      <c r="L36" s="136">
        <v>6.6953465865375889E-3</v>
      </c>
      <c r="M36" s="136">
        <v>6.6593500995131935E-2</v>
      </c>
      <c r="N36" s="136">
        <v>1.6198419160978036E-3</v>
      </c>
      <c r="O36" s="136">
        <v>1.7998243512197819E-4</v>
      </c>
      <c r="P36" s="136">
        <v>1.7998243512197819E-4</v>
      </c>
      <c r="Q36" s="136">
        <v>6.1194027941472596E-3</v>
      </c>
      <c r="R36" s="136">
        <v>6.4793676643912146E-3</v>
      </c>
      <c r="S36" s="136">
        <v>1.1248902195123638E-2</v>
      </c>
      <c r="T36" s="136">
        <v>0.28797189619516511</v>
      </c>
      <c r="U36" s="136">
        <v>1.8898155687807709E-3</v>
      </c>
      <c r="V36" s="136">
        <v>1.0798946107318692E-2</v>
      </c>
      <c r="W36" s="136">
        <v>4.2295872253664876E-4</v>
      </c>
      <c r="X36" s="136">
        <v>2.6997365268296725E-4</v>
      </c>
      <c r="Y36" s="136">
        <v>4.4995608780494555E-4</v>
      </c>
      <c r="Z36" s="136">
        <v>3.3476732932687946E-7</v>
      </c>
      <c r="AA36" s="136">
        <v>7.7392447102450636E-8</v>
      </c>
      <c r="AB36" s="136">
        <v>7.2034190026434213E-4</v>
      </c>
      <c r="AC36" s="136">
        <v>1.2598770458538474E-3</v>
      </c>
      <c r="AD36" s="136">
        <v>5.129499400976378E-3</v>
      </c>
      <c r="AE36" s="137"/>
      <c r="AF36" s="138">
        <v>379.2499881672764</v>
      </c>
      <c r="AG36" s="138" t="s">
        <v>385</v>
      </c>
      <c r="AH36" s="138" t="s">
        <v>385</v>
      </c>
      <c r="AI36" s="138">
        <v>2.5081147476119999E-2</v>
      </c>
      <c r="AJ36" s="138" t="s">
        <v>385</v>
      </c>
      <c r="AK36" s="138" t="s">
        <v>385</v>
      </c>
      <c r="AL36" s="147" t="s">
        <v>49</v>
      </c>
    </row>
    <row r="37" spans="1:38" s="2" customFormat="1" ht="26.25" customHeight="1" thickBot="1" x14ac:dyDescent="0.25">
      <c r="A37" s="63" t="s">
        <v>70</v>
      </c>
      <c r="B37" s="63" t="s">
        <v>100</v>
      </c>
      <c r="C37" s="64" t="s">
        <v>369</v>
      </c>
      <c r="D37" s="65"/>
      <c r="E37" s="136">
        <v>0.227266159</v>
      </c>
      <c r="F37" s="136">
        <v>0.23333493200000002</v>
      </c>
      <c r="G37" s="136">
        <v>1.7072000000000002E-5</v>
      </c>
      <c r="H37" s="136" t="s">
        <v>385</v>
      </c>
      <c r="I37" s="136">
        <v>7.8929689999999997E-5</v>
      </c>
      <c r="J37" s="136">
        <v>7.8929689999999997E-5</v>
      </c>
      <c r="K37" s="136">
        <v>7.8937789999999994E-5</v>
      </c>
      <c r="L37" s="136">
        <v>3.1571875999999999E-6</v>
      </c>
      <c r="M37" s="136">
        <v>4.8576981000000005E-2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2983.6069167000001</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2.738763879</v>
      </c>
      <c r="F39" s="136">
        <v>1.7181332520000023</v>
      </c>
      <c r="G39" s="136">
        <v>0.42857855700000003</v>
      </c>
      <c r="H39" s="136">
        <v>1.1091600000000001E-4</v>
      </c>
      <c r="I39" s="136">
        <v>0.31182158300000057</v>
      </c>
      <c r="J39" s="136">
        <v>0.34714522300000056</v>
      </c>
      <c r="K39" s="136">
        <v>0.41235880899999999</v>
      </c>
      <c r="L39" s="136">
        <v>8.383891106088974E-2</v>
      </c>
      <c r="M39" s="136">
        <v>2.8848497690000001</v>
      </c>
      <c r="N39" s="136">
        <v>0.27220120651518137</v>
      </c>
      <c r="O39" s="136">
        <v>0.10150238433904235</v>
      </c>
      <c r="P39" s="136">
        <v>1.1043747297259449E-2</v>
      </c>
      <c r="Q39" s="136">
        <v>6.3612147448194704E-3</v>
      </c>
      <c r="R39" s="136">
        <v>0.18587777804395883</v>
      </c>
      <c r="S39" s="136">
        <v>5.4253013740979718E-2</v>
      </c>
      <c r="T39" s="136">
        <v>2.3794250871097988E-2</v>
      </c>
      <c r="U39" s="136">
        <v>5.981214594185969E-3</v>
      </c>
      <c r="V39" s="136">
        <v>4.0751671460060788</v>
      </c>
      <c r="W39" s="136">
        <v>0.87847105629402278</v>
      </c>
      <c r="X39" s="136">
        <v>0.11329912045412351</v>
      </c>
      <c r="Y39" s="136">
        <v>0.20638182336155297</v>
      </c>
      <c r="Z39" s="136">
        <v>7.4431732324194977E-2</v>
      </c>
      <c r="AA39" s="136">
        <v>6.4671225120090381E-2</v>
      </c>
      <c r="AB39" s="136">
        <v>0.45878390125996182</v>
      </c>
      <c r="AC39" s="136">
        <v>3.9045279090674505E-2</v>
      </c>
      <c r="AD39" s="136">
        <v>8.3069239631419337E-2</v>
      </c>
      <c r="AE39" s="137"/>
      <c r="AF39" s="138">
        <v>49.80560829077735</v>
      </c>
      <c r="AG39" s="138">
        <v>489.83557366167821</v>
      </c>
      <c r="AH39" s="138">
        <v>23292.661642684998</v>
      </c>
      <c r="AI39" s="138">
        <v>11325.346303732425</v>
      </c>
      <c r="AJ39" s="138" t="s">
        <v>392</v>
      </c>
      <c r="AK39" s="138" t="s">
        <v>385</v>
      </c>
      <c r="AL39" s="147" t="s">
        <v>49</v>
      </c>
    </row>
    <row r="40" spans="1:38" s="2" customFormat="1" ht="26.25" customHeight="1" thickBot="1" x14ac:dyDescent="0.25">
      <c r="A40" s="63" t="s">
        <v>70</v>
      </c>
      <c r="B40" s="63" t="s">
        <v>105</v>
      </c>
      <c r="C40" s="64" t="s">
        <v>361</v>
      </c>
      <c r="D40" s="65"/>
      <c r="E40" s="136">
        <v>0.195774</v>
      </c>
      <c r="F40" s="136">
        <v>2.0261999999999999E-2</v>
      </c>
      <c r="G40" s="136">
        <v>1.2E-4</v>
      </c>
      <c r="H40" s="136">
        <v>4.8000000000000001E-5</v>
      </c>
      <c r="I40" s="136">
        <v>1.2624E-2</v>
      </c>
      <c r="J40" s="136">
        <v>1.2624E-2</v>
      </c>
      <c r="K40" s="136">
        <v>1.2624E-2</v>
      </c>
      <c r="L40" s="136">
        <v>7.8359999999999992E-3</v>
      </c>
      <c r="M40" s="136">
        <v>6.4643999999999993E-2</v>
      </c>
      <c r="N40" s="136" t="s">
        <v>395</v>
      </c>
      <c r="O40" s="136">
        <v>5.9999999999999995E-5</v>
      </c>
      <c r="P40" s="136" t="s">
        <v>395</v>
      </c>
      <c r="Q40" s="136" t="s">
        <v>395</v>
      </c>
      <c r="R40" s="136">
        <v>3.0000000000000003E-4</v>
      </c>
      <c r="S40" s="136">
        <v>1.0199999999999999E-2</v>
      </c>
      <c r="T40" s="136">
        <v>4.2000000000000002E-4</v>
      </c>
      <c r="U40" s="136">
        <v>5.9999999999999995E-5</v>
      </c>
      <c r="V40" s="136">
        <v>6.0000000000000001E-3</v>
      </c>
      <c r="W40" s="136" t="s">
        <v>395</v>
      </c>
      <c r="X40" s="136">
        <v>1.8000000000000001E-4</v>
      </c>
      <c r="Y40" s="136">
        <v>2.9999999999999997E-4</v>
      </c>
      <c r="Z40" s="136" t="s">
        <v>395</v>
      </c>
      <c r="AA40" s="136" t="s">
        <v>395</v>
      </c>
      <c r="AB40" s="136">
        <v>4.7999999999999996E-4</v>
      </c>
      <c r="AC40" s="136" t="s">
        <v>395</v>
      </c>
      <c r="AD40" s="136" t="s">
        <v>395</v>
      </c>
      <c r="AE40" s="137"/>
      <c r="AF40" s="138">
        <v>234.57742655044359</v>
      </c>
      <c r="AG40" s="138" t="s">
        <v>385</v>
      </c>
      <c r="AH40" s="138" t="s">
        <v>385</v>
      </c>
      <c r="AI40" s="138">
        <v>17.032169434943693</v>
      </c>
      <c r="AJ40" s="138" t="s">
        <v>385</v>
      </c>
      <c r="AK40" s="138" t="s">
        <v>385</v>
      </c>
      <c r="AL40" s="147" t="s">
        <v>49</v>
      </c>
    </row>
    <row r="41" spans="1:38" s="2" customFormat="1" ht="26.25" customHeight="1" thickBot="1" x14ac:dyDescent="0.25">
      <c r="A41" s="63" t="s">
        <v>103</v>
      </c>
      <c r="B41" s="63" t="s">
        <v>106</v>
      </c>
      <c r="C41" s="64" t="s">
        <v>370</v>
      </c>
      <c r="D41" s="65"/>
      <c r="E41" s="136">
        <v>3.2537411866550459</v>
      </c>
      <c r="F41" s="136">
        <v>36.239183601439429</v>
      </c>
      <c r="G41" s="136">
        <v>1.4173387470012084</v>
      </c>
      <c r="H41" s="136">
        <v>1.6285286938243146</v>
      </c>
      <c r="I41" s="136">
        <v>15.956180466350887</v>
      </c>
      <c r="J41" s="136">
        <v>16.329090074310589</v>
      </c>
      <c r="K41" s="136">
        <v>17.320343155644832</v>
      </c>
      <c r="L41" s="136">
        <v>1.597477013940843</v>
      </c>
      <c r="M41" s="136">
        <v>169.86964426293872</v>
      </c>
      <c r="N41" s="136">
        <v>0.3974825798500996</v>
      </c>
      <c r="O41" s="136">
        <v>0.24259856991328116</v>
      </c>
      <c r="P41" s="136">
        <v>6.6076550510797444E-2</v>
      </c>
      <c r="Q41" s="136">
        <v>5.2340036853304496E-2</v>
      </c>
      <c r="R41" s="136">
        <v>0.77968901366285526</v>
      </c>
      <c r="S41" s="136">
        <v>0.2053877289590629</v>
      </c>
      <c r="T41" s="136">
        <v>0.10565880539359138</v>
      </c>
      <c r="U41" s="136">
        <v>4.30728000313002E-2</v>
      </c>
      <c r="V41" s="136">
        <v>4.7668498163580955</v>
      </c>
      <c r="W41" s="136">
        <v>6.8562819353356987</v>
      </c>
      <c r="X41" s="136">
        <v>4.5573853811459308</v>
      </c>
      <c r="Y41" s="136">
        <v>3.4065070410863028</v>
      </c>
      <c r="Z41" s="136">
        <v>1.8087539628094562</v>
      </c>
      <c r="AA41" s="136">
        <v>2.4437118824321291</v>
      </c>
      <c r="AB41" s="136">
        <v>12.216358267473815</v>
      </c>
      <c r="AC41" s="136">
        <v>2.2895365756780306</v>
      </c>
      <c r="AD41" s="136">
        <v>8.8573541888538193E-2</v>
      </c>
      <c r="AE41" s="137"/>
      <c r="AF41" s="138">
        <v>184</v>
      </c>
      <c r="AG41" s="138">
        <v>2655.9373275403045</v>
      </c>
      <c r="AH41" s="138">
        <v>43902.999109999997</v>
      </c>
      <c r="AI41" s="138">
        <v>25538.740275115077</v>
      </c>
      <c r="AJ41" s="138" t="s">
        <v>392</v>
      </c>
      <c r="AK41" s="138" t="s">
        <v>385</v>
      </c>
      <c r="AL41" s="147" t="s">
        <v>49</v>
      </c>
    </row>
    <row r="42" spans="1:38" s="2" customFormat="1" ht="26.25" customHeight="1" thickBot="1" x14ac:dyDescent="0.25">
      <c r="A42" s="63" t="s">
        <v>70</v>
      </c>
      <c r="B42" s="63" t="s">
        <v>107</v>
      </c>
      <c r="C42" s="64" t="s">
        <v>108</v>
      </c>
      <c r="D42" s="65"/>
      <c r="E42" s="136">
        <v>0.14124384000000001</v>
      </c>
      <c r="F42" s="136">
        <v>0.10358472000000001</v>
      </c>
      <c r="G42" s="136">
        <v>1.6319999999999998E-4</v>
      </c>
      <c r="H42" s="136">
        <v>4.5679999999999996E-5</v>
      </c>
      <c r="I42" s="136">
        <v>7.6283400000000008E-3</v>
      </c>
      <c r="J42" s="136">
        <v>7.6283400000000008E-3</v>
      </c>
      <c r="K42" s="136">
        <v>7.6283400000000008E-3</v>
      </c>
      <c r="L42" s="136">
        <v>4.2967599999999993E-3</v>
      </c>
      <c r="M42" s="136">
        <v>3.8099264399999999</v>
      </c>
      <c r="N42" s="136" t="s">
        <v>395</v>
      </c>
      <c r="O42" s="136">
        <v>8.1600000000000005E-5</v>
      </c>
      <c r="P42" s="136" t="s">
        <v>395</v>
      </c>
      <c r="Q42" s="136" t="s">
        <v>395</v>
      </c>
      <c r="R42" s="136">
        <v>4.0800000000000005E-4</v>
      </c>
      <c r="S42" s="136">
        <v>1.3872000000000001E-2</v>
      </c>
      <c r="T42" s="136">
        <v>5.7120000000000011E-4</v>
      </c>
      <c r="U42" s="136">
        <v>8.1600000000000005E-5</v>
      </c>
      <c r="V42" s="136">
        <v>8.1600000000000006E-3</v>
      </c>
      <c r="W42" s="136" t="s">
        <v>395</v>
      </c>
      <c r="X42" s="136">
        <v>2.9379999999999999E-4</v>
      </c>
      <c r="Y42" s="136">
        <v>3.59E-4</v>
      </c>
      <c r="Z42" s="136" t="s">
        <v>395</v>
      </c>
      <c r="AA42" s="136" t="s">
        <v>395</v>
      </c>
      <c r="AB42" s="136">
        <v>6.5280000000000004E-4</v>
      </c>
      <c r="AC42" s="136" t="s">
        <v>395</v>
      </c>
      <c r="AD42" s="136" t="s">
        <v>395</v>
      </c>
      <c r="AE42" s="137"/>
      <c r="AF42" s="138">
        <v>336.09162703627635</v>
      </c>
      <c r="AG42" s="138" t="s">
        <v>385</v>
      </c>
      <c r="AH42" s="138" t="s">
        <v>385</v>
      </c>
      <c r="AI42" s="138">
        <v>13.261014543172751</v>
      </c>
      <c r="AJ42" s="138" t="s">
        <v>385</v>
      </c>
      <c r="AK42" s="138" t="s">
        <v>385</v>
      </c>
      <c r="AL42" s="147" t="s">
        <v>49</v>
      </c>
    </row>
    <row r="43" spans="1:38" s="2" customFormat="1" ht="26.25" customHeight="1" thickBot="1" x14ac:dyDescent="0.25">
      <c r="A43" s="63" t="s">
        <v>103</v>
      </c>
      <c r="B43" s="63" t="s">
        <v>109</v>
      </c>
      <c r="C43" s="64" t="s">
        <v>110</v>
      </c>
      <c r="D43" s="65"/>
      <c r="E43" s="136">
        <v>0.27361936800000003</v>
      </c>
      <c r="F43" s="136">
        <v>1.9634442000000016E-2</v>
      </c>
      <c r="G43" s="136">
        <v>9.0751142000000007E-2</v>
      </c>
      <c r="H43" s="136" t="s">
        <v>395</v>
      </c>
      <c r="I43" s="136">
        <v>2.9739542000000011E-2</v>
      </c>
      <c r="J43" s="136">
        <v>6.7827350000000036E-2</v>
      </c>
      <c r="K43" s="136">
        <v>0.14505713499999998</v>
      </c>
      <c r="L43" s="136">
        <v>7.2338626332264944E-3</v>
      </c>
      <c r="M43" s="136">
        <v>0.21310905899999999</v>
      </c>
      <c r="N43" s="136">
        <v>4.7962866806381442E-3</v>
      </c>
      <c r="O43" s="136">
        <v>1.3374338488206566E-3</v>
      </c>
      <c r="P43" s="136">
        <v>3.51083440723383E-4</v>
      </c>
      <c r="Q43" s="136">
        <v>2.4983788263770602E-4</v>
      </c>
      <c r="R43" s="136">
        <v>2.5419633488709091E-3</v>
      </c>
      <c r="S43" s="136">
        <v>9.1639901103376497E-4</v>
      </c>
      <c r="T43" s="136">
        <v>6.4189336891149905E-4</v>
      </c>
      <c r="U43" s="136">
        <v>3.1451321477389337E-4</v>
      </c>
      <c r="V43" s="136">
        <v>5.7892777307281804E-2</v>
      </c>
      <c r="W43" s="136">
        <v>1.5090147524345517E-2</v>
      </c>
      <c r="X43" s="136">
        <v>3.9098142539578731E-3</v>
      </c>
      <c r="Y43" s="136">
        <v>1.4118812622079252E-2</v>
      </c>
      <c r="Z43" s="136">
        <v>3.7887626273899653E-3</v>
      </c>
      <c r="AA43" s="136">
        <v>3.7034778936284054E-3</v>
      </c>
      <c r="AB43" s="136">
        <v>2.5520867397055495E-2</v>
      </c>
      <c r="AC43" s="136">
        <v>5.0880872837362609E-4</v>
      </c>
      <c r="AD43" s="136">
        <v>1.862392226520579E-3</v>
      </c>
      <c r="AE43" s="137"/>
      <c r="AF43" s="138">
        <v>40.083903656099992</v>
      </c>
      <c r="AG43" s="138">
        <v>10.856730499999999</v>
      </c>
      <c r="AH43" s="138">
        <v>1502.2205015699979</v>
      </c>
      <c r="AI43" s="138">
        <v>1520.9440243299998</v>
      </c>
      <c r="AJ43" s="138" t="s">
        <v>392</v>
      </c>
      <c r="AK43" s="138" t="s">
        <v>385</v>
      </c>
      <c r="AL43" s="147" t="s">
        <v>49</v>
      </c>
    </row>
    <row r="44" spans="1:38" s="2" customFormat="1" ht="26.25" customHeight="1" thickBot="1" x14ac:dyDescent="0.25">
      <c r="A44" s="63" t="s">
        <v>70</v>
      </c>
      <c r="B44" s="63" t="s">
        <v>111</v>
      </c>
      <c r="C44" s="64" t="s">
        <v>112</v>
      </c>
      <c r="D44" s="65"/>
      <c r="E44" s="136">
        <v>2.2974345899999999</v>
      </c>
      <c r="F44" s="136">
        <v>0.29555211000000003</v>
      </c>
      <c r="G44" s="136">
        <v>1.3854E-3</v>
      </c>
      <c r="H44" s="136">
        <v>5.4107999999999999E-4</v>
      </c>
      <c r="I44" s="136">
        <v>0.12677139000000001</v>
      </c>
      <c r="J44" s="136">
        <v>0.12677139000000001</v>
      </c>
      <c r="K44" s="136">
        <v>0.12677139000000001</v>
      </c>
      <c r="L44" s="136">
        <v>7.335216E-2</v>
      </c>
      <c r="M44" s="136">
        <v>3.2760573599999998</v>
      </c>
      <c r="N44" s="136" t="s">
        <v>395</v>
      </c>
      <c r="O44" s="136">
        <v>6.9269999999999998E-4</v>
      </c>
      <c r="P44" s="136" t="s">
        <v>395</v>
      </c>
      <c r="Q44" s="136" t="s">
        <v>395</v>
      </c>
      <c r="R44" s="136">
        <v>3.4635000000000004E-3</v>
      </c>
      <c r="S44" s="136">
        <v>0.117759</v>
      </c>
      <c r="T44" s="136">
        <v>4.8488999999999997E-3</v>
      </c>
      <c r="U44" s="136">
        <v>6.9269999999999998E-4</v>
      </c>
      <c r="V44" s="136">
        <v>6.9269999999999998E-2</v>
      </c>
      <c r="W44" s="136" t="s">
        <v>395</v>
      </c>
      <c r="X44" s="136">
        <v>2.1107999999999999E-3</v>
      </c>
      <c r="Y44" s="136">
        <v>3.4307999999999999E-3</v>
      </c>
      <c r="Z44" s="136" t="s">
        <v>395</v>
      </c>
      <c r="AA44" s="136" t="s">
        <v>395</v>
      </c>
      <c r="AB44" s="136">
        <v>5.5415999999999998E-3</v>
      </c>
      <c r="AC44" s="136" t="s">
        <v>395</v>
      </c>
      <c r="AD44" s="136" t="s">
        <v>395</v>
      </c>
      <c r="AE44" s="137"/>
      <c r="AF44" s="138">
        <v>2719.5855505561958</v>
      </c>
      <c r="AG44" s="138" t="s">
        <v>385</v>
      </c>
      <c r="AH44" s="138" t="s">
        <v>385</v>
      </c>
      <c r="AI44" s="138">
        <v>190.02783564583174</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0.40615612900000003</v>
      </c>
      <c r="F46" s="136">
        <v>0.81478633304749959</v>
      </c>
      <c r="G46" s="136">
        <v>0.20742912399999996</v>
      </c>
      <c r="H46" s="136">
        <v>2.0097719999999999E-3</v>
      </c>
      <c r="I46" s="136">
        <v>2.1847902000000009E-2</v>
      </c>
      <c r="J46" s="136">
        <v>2.5853752000000011E-2</v>
      </c>
      <c r="K46" s="136">
        <v>3.9139402999999996E-2</v>
      </c>
      <c r="L46" s="136">
        <v>6.0481889289397623E-3</v>
      </c>
      <c r="M46" s="136">
        <v>0.21011803000000001</v>
      </c>
      <c r="N46" s="136">
        <v>6.3131709758214097E-2</v>
      </c>
      <c r="O46" s="136">
        <v>2.8554348330555149E-2</v>
      </c>
      <c r="P46" s="136">
        <v>1.6831689082849801E-3</v>
      </c>
      <c r="Q46" s="136">
        <v>7.1590360828975217E-4</v>
      </c>
      <c r="R46" s="136">
        <v>5.1073213636905999E-2</v>
      </c>
      <c r="S46" s="136">
        <v>1.3707469035133061E-2</v>
      </c>
      <c r="T46" s="136">
        <v>6.9083750921806117E-3</v>
      </c>
      <c r="U46" s="136">
        <v>1.4930076675526822E-3</v>
      </c>
      <c r="V46" s="136">
        <v>1.133092261890331</v>
      </c>
      <c r="W46" s="136">
        <v>0.22668705152793717</v>
      </c>
      <c r="X46" s="136">
        <v>2.5715357805423715E-2</v>
      </c>
      <c r="Y46" s="136">
        <v>5.2507846300975124E-2</v>
      </c>
      <c r="Z46" s="136">
        <v>1.5159891563207024E-2</v>
      </c>
      <c r="AA46" s="136">
        <v>1.2966228220327622E-2</v>
      </c>
      <c r="AB46" s="136">
        <v>0.10634932388993348</v>
      </c>
      <c r="AC46" s="136">
        <v>1.0977531731645741E-2</v>
      </c>
      <c r="AD46" s="136">
        <v>4.45547989587521E-3</v>
      </c>
      <c r="AE46" s="137"/>
      <c r="AF46" s="138">
        <v>34.999911618505145</v>
      </c>
      <c r="AG46" s="138">
        <v>26.300395369</v>
      </c>
      <c r="AH46" s="138">
        <v>1588.8947312749997</v>
      </c>
      <c r="AI46" s="138">
        <v>4022.8984392400012</v>
      </c>
      <c r="AJ46" s="138" t="s">
        <v>392</v>
      </c>
      <c r="AK46" s="138" t="s">
        <v>385</v>
      </c>
      <c r="AL46" s="147" t="s">
        <v>49</v>
      </c>
    </row>
    <row r="47" spans="1:38" s="2" customFormat="1" ht="26.25" customHeight="1" thickBot="1" x14ac:dyDescent="0.25">
      <c r="A47" s="63" t="s">
        <v>70</v>
      </c>
      <c r="B47" s="63" t="s">
        <v>117</v>
      </c>
      <c r="C47" s="64" t="s">
        <v>118</v>
      </c>
      <c r="D47" s="65"/>
      <c r="E47" s="136">
        <v>7.7273945713399919E-2</v>
      </c>
      <c r="F47" s="136">
        <v>4.3908322421837656E-4</v>
      </c>
      <c r="G47" s="136">
        <v>4.5081345203081252E-3</v>
      </c>
      <c r="H47" s="136">
        <v>2.3916139026741057E-7</v>
      </c>
      <c r="I47" s="136">
        <v>4.4765721601267727E-4</v>
      </c>
      <c r="J47" s="136">
        <v>4.4765721601267727E-4</v>
      </c>
      <c r="K47" s="136">
        <v>4.4765721601267727E-4</v>
      </c>
      <c r="L47" s="136">
        <v>2.1510783288222909E-4</v>
      </c>
      <c r="M47" s="136">
        <v>3.3656006383343443E-2</v>
      </c>
      <c r="N47" s="136">
        <v>1.5526828106964213E-10</v>
      </c>
      <c r="O47" s="136" t="s">
        <v>395</v>
      </c>
      <c r="P47" s="136" t="s">
        <v>395</v>
      </c>
      <c r="Q47" s="136" t="s">
        <v>395</v>
      </c>
      <c r="R47" s="136" t="s">
        <v>395</v>
      </c>
      <c r="S47" s="136" t="s">
        <v>395</v>
      </c>
      <c r="T47" s="136" t="s">
        <v>395</v>
      </c>
      <c r="U47" s="136" t="s">
        <v>395</v>
      </c>
      <c r="V47" s="136" t="s">
        <v>395</v>
      </c>
      <c r="W47" s="136" t="s">
        <v>395</v>
      </c>
      <c r="X47" s="136" t="s">
        <v>395</v>
      </c>
      <c r="Y47" s="136" t="s">
        <v>395</v>
      </c>
      <c r="Z47" s="136" t="s">
        <v>395</v>
      </c>
      <c r="AA47" s="136" t="s">
        <v>395</v>
      </c>
      <c r="AB47" s="136" t="s">
        <v>395</v>
      </c>
      <c r="AC47" s="136" t="s">
        <v>395</v>
      </c>
      <c r="AD47" s="136" t="s">
        <v>395</v>
      </c>
      <c r="AE47" s="137"/>
      <c r="AF47" s="138">
        <v>232.27887424383442</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5.8179749999999997</v>
      </c>
      <c r="G48" s="136" t="s">
        <v>385</v>
      </c>
      <c r="H48" s="136" t="s">
        <v>385</v>
      </c>
      <c r="I48" s="136">
        <v>7.7573000000000003E-2</v>
      </c>
      <c r="J48" s="136">
        <v>0.54301100000000002</v>
      </c>
      <c r="K48" s="136">
        <v>1.1442017499999999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1.939325</v>
      </c>
      <c r="AL48" s="147" t="s">
        <v>400</v>
      </c>
    </row>
    <row r="49" spans="1:38" s="2" customFormat="1" ht="26.25" customHeight="1" thickBot="1" x14ac:dyDescent="0.25">
      <c r="A49" s="63" t="s">
        <v>119</v>
      </c>
      <c r="B49" s="63" t="s">
        <v>122</v>
      </c>
      <c r="C49" s="64" t="s">
        <v>123</v>
      </c>
      <c r="D49" s="65"/>
      <c r="E49" s="136">
        <v>1.3770050498999999E-3</v>
      </c>
      <c r="F49" s="136">
        <v>1.17810432047E-2</v>
      </c>
      <c r="G49" s="136">
        <v>1.2240044888000001E-3</v>
      </c>
      <c r="H49" s="136">
        <v>5.6610207607000005E-3</v>
      </c>
      <c r="I49" s="136">
        <v>9.3330342271000011E-2</v>
      </c>
      <c r="J49" s="136">
        <v>0.223380819206</v>
      </c>
      <c r="K49" s="136">
        <v>0.53091194701699995</v>
      </c>
      <c r="L49" s="136">
        <v>4.5731867712790003E-2</v>
      </c>
      <c r="M49" s="136">
        <v>0.70380258105999993</v>
      </c>
      <c r="N49" s="136">
        <v>0.58140213218000003</v>
      </c>
      <c r="O49" s="136">
        <v>1.0710039277E-2</v>
      </c>
      <c r="P49" s="136">
        <v>1.8360067332000001E-2</v>
      </c>
      <c r="Q49" s="136">
        <v>1.9890072942999999E-2</v>
      </c>
      <c r="R49" s="136">
        <v>0.26010095387000004</v>
      </c>
      <c r="S49" s="136">
        <v>7.3440269328000005E-2</v>
      </c>
      <c r="T49" s="136">
        <v>0.18360067331999999</v>
      </c>
      <c r="U49" s="136">
        <v>2.4480089776E-2</v>
      </c>
      <c r="V49" s="136">
        <v>0.33660123442000001</v>
      </c>
      <c r="W49" s="136">
        <v>4.590016833</v>
      </c>
      <c r="X49" s="136">
        <v>0.24480089776</v>
      </c>
      <c r="Y49" s="136">
        <v>0.30600112220000003</v>
      </c>
      <c r="Z49" s="136">
        <v>0.15300056110000002</v>
      </c>
      <c r="AA49" s="136">
        <v>0.10710039277000001</v>
      </c>
      <c r="AB49" s="136">
        <v>0.81090297382999998</v>
      </c>
      <c r="AC49" s="136" t="s">
        <v>395</v>
      </c>
      <c r="AD49" s="136" t="s">
        <v>395</v>
      </c>
      <c r="AE49" s="137"/>
      <c r="AF49" s="138" t="s">
        <v>385</v>
      </c>
      <c r="AG49" s="138" t="s">
        <v>385</v>
      </c>
      <c r="AH49" s="138" t="s">
        <v>385</v>
      </c>
      <c r="AI49" s="138" t="s">
        <v>385</v>
      </c>
      <c r="AJ49" s="138" t="s">
        <v>385</v>
      </c>
      <c r="AK49" s="138">
        <v>1.530005611</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0.57946699800000001</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9.9416229999999999</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3.0368087700000004E-2</v>
      </c>
      <c r="O52" s="136">
        <v>3.0368087700000004E-2</v>
      </c>
      <c r="P52" s="136">
        <v>3.0368087700000004E-2</v>
      </c>
      <c r="Q52" s="136">
        <v>3.0368087700000004E-2</v>
      </c>
      <c r="R52" s="136">
        <v>3.0368087700000004E-2</v>
      </c>
      <c r="S52" s="136">
        <v>3.0368087700000004E-2</v>
      </c>
      <c r="T52" s="136">
        <v>3.0368087700000004E-2</v>
      </c>
      <c r="U52" s="136">
        <v>3.0368087700000004E-2</v>
      </c>
      <c r="V52" s="136">
        <v>3.0368087700000004E-2</v>
      </c>
      <c r="W52" s="136">
        <v>3.3940803899999997E-2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5.9545269999999997</v>
      </c>
      <c r="AL52" s="147" t="s">
        <v>404</v>
      </c>
    </row>
    <row r="53" spans="1:38" s="2" customFormat="1" ht="26.25" customHeight="1" thickBot="1" x14ac:dyDescent="0.25">
      <c r="A53" s="63" t="s">
        <v>119</v>
      </c>
      <c r="B53" s="67" t="s">
        <v>129</v>
      </c>
      <c r="C53" s="69" t="s">
        <v>130</v>
      </c>
      <c r="D53" s="66"/>
      <c r="E53" s="136" t="s">
        <v>385</v>
      </c>
      <c r="F53" s="136">
        <v>4.7570843112728811</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2.3785421556364406</v>
      </c>
      <c r="AL53" s="147" t="s">
        <v>405</v>
      </c>
    </row>
    <row r="54" spans="1:38" s="2" customFormat="1" ht="37.5" customHeight="1" thickBot="1" x14ac:dyDescent="0.25">
      <c r="A54" s="63" t="s">
        <v>119</v>
      </c>
      <c r="B54" s="67" t="s">
        <v>131</v>
      </c>
      <c r="C54" s="69" t="s">
        <v>132</v>
      </c>
      <c r="D54" s="66"/>
      <c r="E54" s="136" t="s">
        <v>385</v>
      </c>
      <c r="F54" s="136">
        <v>0.55253297576427995</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64625.406791000001</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4.5762574E-2</v>
      </c>
      <c r="J57" s="136">
        <v>0.10677934200000001</v>
      </c>
      <c r="K57" s="136">
        <v>0.254236558</v>
      </c>
      <c r="L57" s="136">
        <v>1.37287722E-3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2506.121701</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8.5396799999999998E-4</v>
      </c>
      <c r="J58" s="136">
        <v>1.0247592E-2</v>
      </c>
      <c r="K58" s="136">
        <v>8.5396569999999991E-2</v>
      </c>
      <c r="L58" s="136">
        <v>3.9282528E-6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680.20443</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1.8656702000000004E-2</v>
      </c>
      <c r="J59" s="136">
        <v>1.9476772000000003E-2</v>
      </c>
      <c r="K59" s="136">
        <v>2.0501875999999999E-2</v>
      </c>
      <c r="L59" s="136">
        <v>1.1567155240000003E-5</v>
      </c>
      <c r="M59" s="136" t="s">
        <v>394</v>
      </c>
      <c r="N59" s="136">
        <v>0.45072960000000001</v>
      </c>
      <c r="O59" s="136">
        <v>1.8650880000000002E-2</v>
      </c>
      <c r="P59" s="136">
        <v>1.025387493E-3</v>
      </c>
      <c r="Q59" s="136">
        <v>4.5072960000000002E-2</v>
      </c>
      <c r="R59" s="136">
        <v>5.7506880000000003E-2</v>
      </c>
      <c r="S59" s="136">
        <v>2.3925708170000003E-3</v>
      </c>
      <c r="T59" s="136">
        <v>3.7301760000000003E-2</v>
      </c>
      <c r="U59" s="136">
        <v>0.23313600000000004</v>
      </c>
      <c r="V59" s="136">
        <v>0.12646445746999999</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341.79583100000002</v>
      </c>
      <c r="AL59" s="147" t="s">
        <v>410</v>
      </c>
    </row>
    <row r="60" spans="1:38" s="2" customFormat="1" ht="26.25" customHeight="1" thickBot="1" x14ac:dyDescent="0.25">
      <c r="A60" s="63" t="s">
        <v>53</v>
      </c>
      <c r="B60" s="71" t="s">
        <v>142</v>
      </c>
      <c r="C60" s="64" t="s">
        <v>143</v>
      </c>
      <c r="D60" s="110"/>
      <c r="E60" s="136">
        <v>2.9229316000000002E-2</v>
      </c>
      <c r="F60" s="136">
        <v>7.1103299999999991E-4</v>
      </c>
      <c r="G60" s="136">
        <v>1.0571137E-2</v>
      </c>
      <c r="H60" s="136" t="s">
        <v>385</v>
      </c>
      <c r="I60" s="136">
        <v>2.4434019999999999E-3</v>
      </c>
      <c r="J60" s="136">
        <v>2.9320949000000002E-2</v>
      </c>
      <c r="K60" s="136">
        <v>0.24434134499999999</v>
      </c>
      <c r="L60" s="136" t="s">
        <v>385</v>
      </c>
      <c r="M60" s="136">
        <v>3.2049937000000001E-2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92.411926657600006</v>
      </c>
      <c r="AG60" s="138">
        <v>113.3749</v>
      </c>
      <c r="AH60" s="138">
        <v>81.689264100000003</v>
      </c>
      <c r="AI60" s="138">
        <v>2.146725E-2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0.22218580572191068</v>
      </c>
      <c r="J61" s="136">
        <v>2.2218580572191069</v>
      </c>
      <c r="K61" s="136">
        <v>7.4310780586730569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4.3614167999999998</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0.20356485000000002</v>
      </c>
      <c r="F63" s="136">
        <v>7.3477160809999997E-2</v>
      </c>
      <c r="G63" s="136">
        <v>0.35335716300000003</v>
      </c>
      <c r="H63" s="136">
        <v>2.4791900999999998E-2</v>
      </c>
      <c r="I63" s="136">
        <v>4.938773400000001E-2</v>
      </c>
      <c r="J63" s="136">
        <v>5.6775178000000009E-2</v>
      </c>
      <c r="K63" s="136">
        <v>0.10137442000000001</v>
      </c>
      <c r="L63" s="136" t="s">
        <v>395</v>
      </c>
      <c r="M63" s="136">
        <v>0.30162994400000004</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4.6777112174000006</v>
      </c>
      <c r="AG63" s="138">
        <v>415.28506630359999</v>
      </c>
      <c r="AH63" s="138">
        <v>577.8135207150001</v>
      </c>
      <c r="AI63" s="138" t="s">
        <v>392</v>
      </c>
      <c r="AJ63" s="138" t="s">
        <v>385</v>
      </c>
      <c r="AK63" s="138" t="s">
        <v>385</v>
      </c>
      <c r="AL63" s="147" t="s">
        <v>402</v>
      </c>
    </row>
    <row r="64" spans="1:38" s="2" customFormat="1" ht="26.25" customHeight="1" thickBot="1" x14ac:dyDescent="0.25">
      <c r="A64" s="63" t="s">
        <v>53</v>
      </c>
      <c r="B64" s="71" t="s">
        <v>150</v>
      </c>
      <c r="C64" s="64" t="s">
        <v>151</v>
      </c>
      <c r="D64" s="65"/>
      <c r="E64" s="136">
        <v>0.22789648700000001</v>
      </c>
      <c r="F64" s="136">
        <v>2.9796299999999996E-3</v>
      </c>
      <c r="G64" s="136">
        <v>1.243072E-3</v>
      </c>
      <c r="H64" s="136">
        <v>4.7694199999999999E-3</v>
      </c>
      <c r="I64" s="136">
        <v>3.7292150000000001E-3</v>
      </c>
      <c r="J64" s="136">
        <v>6.2153589999999993E-3</v>
      </c>
      <c r="K64" s="136">
        <v>1.0358931E-2</v>
      </c>
      <c r="L64" s="136" t="s">
        <v>385</v>
      </c>
      <c r="M64" s="136">
        <v>7.6397118E-2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4763.7453551549997</v>
      </c>
      <c r="AI64" s="138" t="s">
        <v>392</v>
      </c>
      <c r="AJ64" s="138" t="s">
        <v>392</v>
      </c>
      <c r="AK64" s="138">
        <v>476.94200000000001</v>
      </c>
      <c r="AL64" s="147" t="s">
        <v>414</v>
      </c>
    </row>
    <row r="65" spans="1:38" s="2" customFormat="1" ht="26.25" customHeight="1" thickBot="1" x14ac:dyDescent="0.25">
      <c r="A65" s="63" t="s">
        <v>53</v>
      </c>
      <c r="B65" s="67" t="s">
        <v>152</v>
      </c>
      <c r="C65" s="64" t="s">
        <v>153</v>
      </c>
      <c r="D65" s="65"/>
      <c r="E65" s="136">
        <v>0.32505058000000003</v>
      </c>
      <c r="F65" s="136" t="s">
        <v>385</v>
      </c>
      <c r="G65" s="136" t="s">
        <v>385</v>
      </c>
      <c r="H65" s="136">
        <v>8.6852300000000006E-4</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634.31299999999999</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5.0246460999999999E-2</v>
      </c>
      <c r="F67" s="136">
        <v>2.2396E-5</v>
      </c>
      <c r="G67" s="136">
        <v>6.6591760000000002E-3</v>
      </c>
      <c r="H67" s="136" t="s">
        <v>385</v>
      </c>
      <c r="I67" s="136">
        <v>6.1683122E-2</v>
      </c>
      <c r="J67" s="136">
        <v>0.102805201</v>
      </c>
      <c r="K67" s="136">
        <v>0.17134200100000002</v>
      </c>
      <c r="L67" s="136" t="s">
        <v>395</v>
      </c>
      <c r="M67" s="136">
        <v>0.28172868699999998</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267.49685795000005</v>
      </c>
      <c r="AI67" s="138" t="s">
        <v>392</v>
      </c>
      <c r="AJ67" s="138" t="s">
        <v>392</v>
      </c>
      <c r="AK67" s="138">
        <v>56.18</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0.414227024</v>
      </c>
      <c r="F70" s="136">
        <v>0.57481178694500001</v>
      </c>
      <c r="G70" s="136">
        <v>1.362712927</v>
      </c>
      <c r="H70" s="136">
        <v>8.8816086000000002E-2</v>
      </c>
      <c r="I70" s="136">
        <v>8.0051340999999984E-2</v>
      </c>
      <c r="J70" s="136">
        <v>0.12845033299999997</v>
      </c>
      <c r="K70" s="136">
        <v>0.20171942200000001</v>
      </c>
      <c r="L70" s="136">
        <v>1.4409241379999996E-3</v>
      </c>
      <c r="M70" s="136">
        <v>0.89633531100000008</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5794.7397475950002</v>
      </c>
      <c r="AG70" s="138" t="s">
        <v>392</v>
      </c>
      <c r="AH70" s="138">
        <v>2952.4815383000005</v>
      </c>
      <c r="AI70" s="138" t="s">
        <v>392</v>
      </c>
      <c r="AJ70" s="138">
        <v>20.056919999999998</v>
      </c>
      <c r="AK70" s="138" t="s">
        <v>385</v>
      </c>
      <c r="AL70" s="147" t="s">
        <v>402</v>
      </c>
    </row>
    <row r="71" spans="1:38" s="2" customFormat="1" ht="26.25" customHeight="1" thickBot="1" x14ac:dyDescent="0.25">
      <c r="A71" s="63" t="s">
        <v>53</v>
      </c>
      <c r="B71" s="63" t="s">
        <v>163</v>
      </c>
      <c r="C71" s="64" t="s">
        <v>164</v>
      </c>
      <c r="D71" s="70"/>
      <c r="E71" s="136">
        <v>1.3626900000000001E-4</v>
      </c>
      <c r="F71" s="136">
        <v>1.6225634432724008</v>
      </c>
      <c r="G71" s="136">
        <v>2.65E-7</v>
      </c>
      <c r="H71" s="136" t="s">
        <v>392</v>
      </c>
      <c r="I71" s="136">
        <v>1.792E-6</v>
      </c>
      <c r="J71" s="136">
        <v>2.2460000000000002E-6</v>
      </c>
      <c r="K71" s="136">
        <v>2.2690000000000002E-6</v>
      </c>
      <c r="L71" s="136" t="s">
        <v>395</v>
      </c>
      <c r="M71" s="136">
        <v>1.7378999999999997E-5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1.0148431500000001</v>
      </c>
      <c r="AI71" s="138" t="s">
        <v>392</v>
      </c>
      <c r="AJ71" s="138" t="s">
        <v>392</v>
      </c>
      <c r="AK71" s="138" t="s">
        <v>385</v>
      </c>
      <c r="AL71" s="147" t="s">
        <v>402</v>
      </c>
    </row>
    <row r="72" spans="1:38" s="2" customFormat="1" ht="26.25" customHeight="1" thickBot="1" x14ac:dyDescent="0.25">
      <c r="A72" s="63" t="s">
        <v>53</v>
      </c>
      <c r="B72" s="63" t="s">
        <v>165</v>
      </c>
      <c r="C72" s="64" t="s">
        <v>166</v>
      </c>
      <c r="D72" s="65"/>
      <c r="E72" s="136">
        <v>3.053771942</v>
      </c>
      <c r="F72" s="136">
        <v>0.54595270199999979</v>
      </c>
      <c r="G72" s="136">
        <v>4.8941817160000003</v>
      </c>
      <c r="H72" s="136">
        <v>1.5188000000000001E-5</v>
      </c>
      <c r="I72" s="136">
        <v>0.26195966599999992</v>
      </c>
      <c r="J72" s="136">
        <v>0.45603508500000001</v>
      </c>
      <c r="K72" s="136">
        <v>2.621857941</v>
      </c>
      <c r="L72" s="136">
        <v>9.4305479759999975E-4</v>
      </c>
      <c r="M72" s="136">
        <v>97.633548678000011</v>
      </c>
      <c r="N72" s="136">
        <v>4.2142211089883785</v>
      </c>
      <c r="O72" s="136">
        <v>7.4386389913309647E-2</v>
      </c>
      <c r="P72" s="136">
        <v>3.9726594686940411E-2</v>
      </c>
      <c r="Q72" s="136">
        <v>0.40892628878473786</v>
      </c>
      <c r="R72" s="136">
        <v>0.3740085858552209</v>
      </c>
      <c r="S72" s="136">
        <v>0.26080506605999976</v>
      </c>
      <c r="T72" s="136">
        <v>0.16065214146887927</v>
      </c>
      <c r="U72" s="136">
        <v>8.7738191794999976E-2</v>
      </c>
      <c r="V72" s="136">
        <v>6.7641106941914266</v>
      </c>
      <c r="W72" s="136">
        <v>33.849317550849989</v>
      </c>
      <c r="X72" s="136" t="s">
        <v>395</v>
      </c>
      <c r="Y72" s="136" t="s">
        <v>395</v>
      </c>
      <c r="Z72" s="136" t="s">
        <v>395</v>
      </c>
      <c r="AA72" s="136" t="s">
        <v>395</v>
      </c>
      <c r="AB72" s="136">
        <v>11.050614624739998</v>
      </c>
      <c r="AC72" s="136">
        <v>0.11220806999999999</v>
      </c>
      <c r="AD72" s="136">
        <v>21.247803092499975</v>
      </c>
      <c r="AE72" s="137"/>
      <c r="AF72" s="138" t="s">
        <v>392</v>
      </c>
      <c r="AG72" s="138">
        <v>68970.950700057991</v>
      </c>
      <c r="AH72" s="138">
        <v>3738.4027952699998</v>
      </c>
      <c r="AI72" s="138" t="s">
        <v>392</v>
      </c>
      <c r="AJ72" s="138" t="s">
        <v>392</v>
      </c>
      <c r="AK72" s="138">
        <v>4625.9845529999893</v>
      </c>
      <c r="AL72" s="147" t="s">
        <v>420</v>
      </c>
    </row>
    <row r="73" spans="1:38" s="2" customFormat="1" ht="26.25" customHeight="1" thickBot="1" x14ac:dyDescent="0.25">
      <c r="A73" s="63" t="s">
        <v>53</v>
      </c>
      <c r="B73" s="63" t="s">
        <v>167</v>
      </c>
      <c r="C73" s="64" t="s">
        <v>168</v>
      </c>
      <c r="D73" s="65"/>
      <c r="E73" s="136">
        <v>2.3187961999999999E-2</v>
      </c>
      <c r="F73" s="136">
        <v>1.7640627999999998E-2</v>
      </c>
      <c r="G73" s="136">
        <v>3.0377838000000001E-2</v>
      </c>
      <c r="H73" s="136">
        <v>6.1020000000000002E-6</v>
      </c>
      <c r="I73" s="136">
        <v>1.5884855E-2</v>
      </c>
      <c r="J73" s="136">
        <v>2.0135733999999999E-2</v>
      </c>
      <c r="K73" s="136">
        <v>2.2373029999999999E-2</v>
      </c>
      <c r="L73" s="136">
        <v>1.5884855000000001E-3</v>
      </c>
      <c r="M73" s="136">
        <v>9.4293702999999993E-2</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134.27958000000001</v>
      </c>
      <c r="AH73" s="138">
        <v>18.658721550000003</v>
      </c>
      <c r="AI73" s="138" t="s">
        <v>392</v>
      </c>
      <c r="AJ73" s="138" t="s">
        <v>392</v>
      </c>
      <c r="AK73" s="138">
        <v>95.614999999999995</v>
      </c>
      <c r="AL73" s="147" t="s">
        <v>421</v>
      </c>
    </row>
    <row r="74" spans="1:38" s="2" customFormat="1" ht="26.25" customHeight="1" thickBot="1" x14ac:dyDescent="0.25">
      <c r="A74" s="63" t="s">
        <v>53</v>
      </c>
      <c r="B74" s="63" t="s">
        <v>169</v>
      </c>
      <c r="C74" s="64" t="s">
        <v>170</v>
      </c>
      <c r="D74" s="65"/>
      <c r="E74" s="136">
        <v>0.44301526899999999</v>
      </c>
      <c r="F74" s="136">
        <v>8.7293278000000002E-2</v>
      </c>
      <c r="G74" s="136">
        <v>1.6566318229999999</v>
      </c>
      <c r="H74" s="136" t="s">
        <v>395</v>
      </c>
      <c r="I74" s="136">
        <v>8.1146538000000004E-2</v>
      </c>
      <c r="J74" s="136">
        <v>9.1042454000000009E-2</v>
      </c>
      <c r="K74" s="136">
        <v>9.8959191000000002E-2</v>
      </c>
      <c r="L74" s="136">
        <v>1.866370374E-3</v>
      </c>
      <c r="M74" s="136">
        <v>14.239384279999999</v>
      </c>
      <c r="N74" s="136" t="s">
        <v>395</v>
      </c>
      <c r="O74" s="136" t="s">
        <v>395</v>
      </c>
      <c r="P74" s="136" t="s">
        <v>395</v>
      </c>
      <c r="Q74" s="136" t="s">
        <v>395</v>
      </c>
      <c r="R74" s="136" t="s">
        <v>395</v>
      </c>
      <c r="S74" s="136" t="s">
        <v>395</v>
      </c>
      <c r="T74" s="136" t="s">
        <v>395</v>
      </c>
      <c r="U74" s="136" t="s">
        <v>395</v>
      </c>
      <c r="V74" s="136" t="s">
        <v>395</v>
      </c>
      <c r="W74" s="136" t="s">
        <v>395</v>
      </c>
      <c r="X74" s="136">
        <v>1.1992960000000002E-2</v>
      </c>
      <c r="Y74" s="136">
        <v>3.4265600000000004E-3</v>
      </c>
      <c r="Z74" s="136">
        <v>3.4265600000000004E-3</v>
      </c>
      <c r="AA74" s="136">
        <v>1.7132800000000002E-3</v>
      </c>
      <c r="AB74" s="136">
        <v>2.0559360000000002E-2</v>
      </c>
      <c r="AC74" s="136" t="s">
        <v>395</v>
      </c>
      <c r="AD74" s="136" t="s">
        <v>385</v>
      </c>
      <c r="AE74" s="137"/>
      <c r="AF74" s="138">
        <v>0.133025</v>
      </c>
      <c r="AG74" s="138" t="s">
        <v>392</v>
      </c>
      <c r="AH74" s="138">
        <v>5005.9597725399999</v>
      </c>
      <c r="AI74" s="138" t="s">
        <v>392</v>
      </c>
      <c r="AJ74" s="138" t="s">
        <v>392</v>
      </c>
      <c r="AK74" s="138">
        <v>171.328</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v>5.4363079999999999E-3</v>
      </c>
      <c r="F76" s="136">
        <v>4.4626899999999995E-4</v>
      </c>
      <c r="G76" s="136">
        <v>2.6987390999999999E-2</v>
      </c>
      <c r="H76" s="136" t="s">
        <v>395</v>
      </c>
      <c r="I76" s="136">
        <v>6.6659E-5</v>
      </c>
      <c r="J76" s="136">
        <v>2.6663499999999993E-4</v>
      </c>
      <c r="K76" s="136">
        <v>6.6658899999999998E-4</v>
      </c>
      <c r="L76" s="136" t="s">
        <v>395</v>
      </c>
      <c r="M76" s="136">
        <v>1.1683099999999999E-3</v>
      </c>
      <c r="N76" s="136">
        <v>3.5543640000000002E-4</v>
      </c>
      <c r="O76" s="136">
        <v>1.6156200000000003E-5</v>
      </c>
      <c r="P76" s="136">
        <v>3.2312400000000006E-5</v>
      </c>
      <c r="Q76" s="136">
        <v>9.6937199999999997E-5</v>
      </c>
      <c r="R76" s="136" t="s">
        <v>395</v>
      </c>
      <c r="S76" s="136" t="s">
        <v>395</v>
      </c>
      <c r="T76" s="136" t="s">
        <v>395</v>
      </c>
      <c r="U76" s="136" t="s">
        <v>395</v>
      </c>
      <c r="V76" s="136">
        <v>1.6156200000000003E-5</v>
      </c>
      <c r="W76" s="136">
        <v>1.0339968000000002E-3</v>
      </c>
      <c r="X76" s="136" t="s">
        <v>395</v>
      </c>
      <c r="Y76" s="136" t="s">
        <v>395</v>
      </c>
      <c r="Z76" s="136" t="s">
        <v>395</v>
      </c>
      <c r="AA76" s="136" t="s">
        <v>395</v>
      </c>
      <c r="AB76" s="136" t="s">
        <v>395</v>
      </c>
      <c r="AC76" s="136" t="s">
        <v>395</v>
      </c>
      <c r="AD76" s="136">
        <v>8.4012240000000006E-7</v>
      </c>
      <c r="AE76" s="137"/>
      <c r="AF76" s="138" t="s">
        <v>392</v>
      </c>
      <c r="AG76" s="138" t="s">
        <v>392</v>
      </c>
      <c r="AH76" s="138">
        <v>26.427093000000003</v>
      </c>
      <c r="AI76" s="138" t="s">
        <v>392</v>
      </c>
      <c r="AJ76" s="138" t="s">
        <v>392</v>
      </c>
      <c r="AK76" s="138">
        <v>0.32312400000000002</v>
      </c>
      <c r="AL76" s="147" t="s">
        <v>423</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424</v>
      </c>
    </row>
    <row r="78" spans="1:38" s="2" customFormat="1" ht="26.25" customHeight="1" thickBot="1" x14ac:dyDescent="0.25">
      <c r="A78" s="63" t="s">
        <v>53</v>
      </c>
      <c r="B78" s="63" t="s">
        <v>177</v>
      </c>
      <c r="C78" s="64" t="s">
        <v>178</v>
      </c>
      <c r="D78" s="65"/>
      <c r="E78" s="136">
        <v>2.4581534000000002E-2</v>
      </c>
      <c r="F78" s="136">
        <v>1.6467558E-2</v>
      </c>
      <c r="G78" s="136">
        <v>8.2706762999999989E-2</v>
      </c>
      <c r="H78" s="136" t="s">
        <v>395</v>
      </c>
      <c r="I78" s="136">
        <v>8.6198230000000004E-3</v>
      </c>
      <c r="J78" s="136">
        <v>1.0926537E-2</v>
      </c>
      <c r="K78" s="136">
        <v>1.2140596E-2</v>
      </c>
      <c r="L78" s="136">
        <v>8.6198230000000013E-6</v>
      </c>
      <c r="M78" s="136">
        <v>1.42750702</v>
      </c>
      <c r="N78" s="136">
        <v>1.5746159999998263E-4</v>
      </c>
      <c r="O78" s="136">
        <v>4.8508898356188776E-3</v>
      </c>
      <c r="P78" s="136">
        <v>1.5090070000000001E-3</v>
      </c>
      <c r="Q78" s="136">
        <v>6.3719816722338923E-3</v>
      </c>
      <c r="R78" s="136">
        <v>1.049744</v>
      </c>
      <c r="S78" s="136">
        <v>1.8370519999999999</v>
      </c>
      <c r="T78" s="136">
        <v>8.5291699999990615E-7</v>
      </c>
      <c r="U78" s="136" t="s">
        <v>395</v>
      </c>
      <c r="V78" s="136" t="s">
        <v>395</v>
      </c>
      <c r="W78" s="136">
        <v>2.9524050000000002</v>
      </c>
      <c r="X78" s="136" t="s">
        <v>395</v>
      </c>
      <c r="Y78" s="136" t="s">
        <v>395</v>
      </c>
      <c r="Z78" s="136" t="s">
        <v>395</v>
      </c>
      <c r="AA78" s="136" t="s">
        <v>395</v>
      </c>
      <c r="AB78" s="136" t="s">
        <v>395</v>
      </c>
      <c r="AC78" s="136" t="s">
        <v>395</v>
      </c>
      <c r="AD78" s="136">
        <v>2.4275330000000001E-4</v>
      </c>
      <c r="AE78" s="137"/>
      <c r="AF78" s="138" t="s">
        <v>392</v>
      </c>
      <c r="AG78" s="138">
        <v>8.2376000000000005</v>
      </c>
      <c r="AH78" s="138">
        <v>227.40409725000001</v>
      </c>
      <c r="AI78" s="138" t="s">
        <v>392</v>
      </c>
      <c r="AJ78" s="138" t="s">
        <v>392</v>
      </c>
      <c r="AK78" s="138">
        <v>65.608999999999995</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1.464429736</v>
      </c>
      <c r="F80" s="136">
        <v>0.12662328351706301</v>
      </c>
      <c r="G80" s="136">
        <v>0.62743619100000014</v>
      </c>
      <c r="H80" s="136">
        <v>3.7463349999999999E-3</v>
      </c>
      <c r="I80" s="136">
        <v>8.4302268E-2</v>
      </c>
      <c r="J80" s="136">
        <v>0.10278398799999999</v>
      </c>
      <c r="K80" s="136">
        <v>0.13184579199999999</v>
      </c>
      <c r="L80" s="136" t="s">
        <v>395</v>
      </c>
      <c r="M80" s="136">
        <v>4.0471172349999982</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5.4591135063E-2</v>
      </c>
      <c r="AG80" s="138" t="s">
        <v>392</v>
      </c>
      <c r="AH80" s="138">
        <v>4.1601496877699988</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4.4401072867012292</v>
      </c>
      <c r="G82" s="136" t="s">
        <v>385</v>
      </c>
      <c r="H82" s="136" t="s">
        <v>385</v>
      </c>
      <c r="I82" s="136" t="s">
        <v>395</v>
      </c>
      <c r="J82" s="136" t="s">
        <v>385</v>
      </c>
      <c r="K82" s="136" t="s">
        <v>385</v>
      </c>
      <c r="L82" s="136" t="s">
        <v>385</v>
      </c>
      <c r="M82" s="136" t="s">
        <v>385</v>
      </c>
      <c r="N82" s="136" t="s">
        <v>385</v>
      </c>
      <c r="O82" s="136" t="s">
        <v>385</v>
      </c>
      <c r="P82" s="136">
        <v>3.0373279999999996E-2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5423800</v>
      </c>
      <c r="AL82" s="147" t="s">
        <v>431</v>
      </c>
    </row>
    <row r="83" spans="1:38" s="2" customFormat="1" ht="26.25" customHeight="1" thickBot="1" x14ac:dyDescent="0.25">
      <c r="A83" s="63" t="s">
        <v>53</v>
      </c>
      <c r="B83" s="74" t="s">
        <v>188</v>
      </c>
      <c r="C83" s="75" t="s">
        <v>189</v>
      </c>
      <c r="D83" s="65"/>
      <c r="E83" s="136" t="s">
        <v>395</v>
      </c>
      <c r="F83" s="136">
        <v>2.0066921000000001E-2</v>
      </c>
      <c r="G83" s="136" t="s">
        <v>395</v>
      </c>
      <c r="H83" s="136" t="s">
        <v>385</v>
      </c>
      <c r="I83" s="136">
        <v>1.2429299999999998E-4</v>
      </c>
      <c r="J83" s="136">
        <v>1.4915010000000001E-3</v>
      </c>
      <c r="K83" s="136">
        <v>1.2429157999999999E-2</v>
      </c>
      <c r="L83" s="136">
        <v>7.0847009999999995E-6</v>
      </c>
      <c r="M83" s="136" t="s">
        <v>395</v>
      </c>
      <c r="N83" s="136" t="s">
        <v>385</v>
      </c>
      <c r="O83" s="136" t="s">
        <v>385</v>
      </c>
      <c r="P83" s="136" t="s">
        <v>385</v>
      </c>
      <c r="Q83" s="136" t="s">
        <v>385</v>
      </c>
      <c r="R83" s="136" t="s">
        <v>385</v>
      </c>
      <c r="S83" s="136" t="s">
        <v>385</v>
      </c>
      <c r="T83" s="136" t="s">
        <v>385</v>
      </c>
      <c r="U83" s="136" t="s">
        <v>385</v>
      </c>
      <c r="V83" s="136" t="s">
        <v>385</v>
      </c>
      <c r="W83" s="136">
        <v>1.0311000000000001E-2</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147300</v>
      </c>
      <c r="AL83" s="147" t="s">
        <v>432</v>
      </c>
    </row>
    <row r="84" spans="1:38" s="2" customFormat="1" ht="26.25" customHeight="1" thickBot="1" x14ac:dyDescent="0.25">
      <c r="A84" s="63" t="s">
        <v>53</v>
      </c>
      <c r="B84" s="74" t="s">
        <v>190</v>
      </c>
      <c r="C84" s="75" t="s">
        <v>191</v>
      </c>
      <c r="D84" s="65"/>
      <c r="E84" s="136" t="s">
        <v>395</v>
      </c>
      <c r="F84" s="136">
        <v>9.7305400000000011E-4</v>
      </c>
      <c r="G84" s="136" t="s">
        <v>385</v>
      </c>
      <c r="H84" s="136" t="s">
        <v>385</v>
      </c>
      <c r="I84" s="136">
        <v>4.0276299999999999E-4</v>
      </c>
      <c r="J84" s="136">
        <v>5.0472899999999998E-4</v>
      </c>
      <c r="K84" s="136">
        <v>5.0982899999999995E-4</v>
      </c>
      <c r="L84" s="136">
        <v>5.2359189999999996E-6</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37.912999999999997</v>
      </c>
      <c r="AL84" s="147" t="s">
        <v>433</v>
      </c>
    </row>
    <row r="85" spans="1:38" s="2" customFormat="1" ht="26.25" customHeight="1" thickBot="1" x14ac:dyDescent="0.25">
      <c r="A85" s="63" t="s">
        <v>185</v>
      </c>
      <c r="B85" s="69" t="s">
        <v>192</v>
      </c>
      <c r="C85" s="75" t="s">
        <v>373</v>
      </c>
      <c r="D85" s="65"/>
      <c r="E85" s="136" t="s">
        <v>385</v>
      </c>
      <c r="F85" s="136">
        <v>15.184118636697631</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152.01419600000003</v>
      </c>
      <c r="AL85" s="147" t="s">
        <v>434</v>
      </c>
    </row>
    <row r="86" spans="1:38" s="2" customFormat="1" ht="26.25" customHeight="1" thickBot="1" x14ac:dyDescent="0.25">
      <c r="A86" s="63" t="s">
        <v>185</v>
      </c>
      <c r="B86" s="69" t="s">
        <v>193</v>
      </c>
      <c r="C86" s="73" t="s">
        <v>194</v>
      </c>
      <c r="D86" s="65"/>
      <c r="E86" s="136" t="s">
        <v>385</v>
      </c>
      <c r="F86" s="136">
        <v>4.6319052019999996</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4.7082366869999994</v>
      </c>
      <c r="AL86" s="147" t="s">
        <v>435</v>
      </c>
    </row>
    <row r="87" spans="1:38" s="2" customFormat="1" ht="26.25" customHeight="1" thickBot="1" x14ac:dyDescent="0.25">
      <c r="A87" s="63" t="s">
        <v>185</v>
      </c>
      <c r="B87" s="69" t="s">
        <v>195</v>
      </c>
      <c r="C87" s="73" t="s">
        <v>196</v>
      </c>
      <c r="D87" s="65"/>
      <c r="E87" s="136" t="s">
        <v>385</v>
      </c>
      <c r="F87" s="136">
        <v>4.2914582999999992E-2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5.0022312999999985E-2</v>
      </c>
      <c r="AL87" s="147" t="s">
        <v>435</v>
      </c>
    </row>
    <row r="88" spans="1:38" s="2" customFormat="1" ht="26.25" customHeight="1" thickBot="1" x14ac:dyDescent="0.25">
      <c r="A88" s="63" t="s">
        <v>185</v>
      </c>
      <c r="B88" s="69" t="s">
        <v>197</v>
      </c>
      <c r="C88" s="73" t="s">
        <v>198</v>
      </c>
      <c r="D88" s="65"/>
      <c r="E88" s="136" t="s">
        <v>395</v>
      </c>
      <c r="F88" s="136">
        <v>0.58947755699999993</v>
      </c>
      <c r="G88" s="136" t="s">
        <v>395</v>
      </c>
      <c r="H88" s="136" t="s">
        <v>395</v>
      </c>
      <c r="I88" s="136" t="s">
        <v>395</v>
      </c>
      <c r="J88" s="136" t="s">
        <v>395</v>
      </c>
      <c r="K88" s="136" t="s">
        <v>395</v>
      </c>
      <c r="L88" s="136" t="s">
        <v>395</v>
      </c>
      <c r="M88" s="136" t="s">
        <v>395</v>
      </c>
      <c r="N88" s="136" t="s">
        <v>395</v>
      </c>
      <c r="O88" s="136">
        <v>3.7913E-6</v>
      </c>
      <c r="P88" s="136" t="s">
        <v>395</v>
      </c>
      <c r="Q88" s="136">
        <v>1.8956499999999997E-5</v>
      </c>
      <c r="R88" s="136">
        <v>2.2747799999999998E-4</v>
      </c>
      <c r="S88" s="136" t="s">
        <v>395</v>
      </c>
      <c r="T88" s="136">
        <v>1.8956499999999998E-3</v>
      </c>
      <c r="U88" s="136">
        <v>1.8956499999999997E-5</v>
      </c>
      <c r="V88" s="136" t="s">
        <v>395</v>
      </c>
      <c r="W88" s="136" t="s">
        <v>395</v>
      </c>
      <c r="X88" s="136" t="s">
        <v>395</v>
      </c>
      <c r="Y88" s="136" t="s">
        <v>395</v>
      </c>
      <c r="Z88" s="136" t="s">
        <v>395</v>
      </c>
      <c r="AA88" s="136" t="s">
        <v>395</v>
      </c>
      <c r="AB88" s="136">
        <v>9.667814999999999E-2</v>
      </c>
      <c r="AC88" s="136" t="s">
        <v>395</v>
      </c>
      <c r="AD88" s="136" t="s">
        <v>395</v>
      </c>
      <c r="AE88" s="137"/>
      <c r="AF88" s="138" t="s">
        <v>385</v>
      </c>
      <c r="AG88" s="138" t="s">
        <v>385</v>
      </c>
      <c r="AH88" s="138" t="s">
        <v>385</v>
      </c>
      <c r="AI88" s="138" t="s">
        <v>385</v>
      </c>
      <c r="AJ88" s="138" t="s">
        <v>385</v>
      </c>
      <c r="AK88" s="138">
        <v>9.3277924549999991</v>
      </c>
      <c r="AL88" s="147" t="s">
        <v>435</v>
      </c>
    </row>
    <row r="89" spans="1:38" s="2" customFormat="1" ht="26.25" customHeight="1" thickBot="1" x14ac:dyDescent="0.25">
      <c r="A89" s="63" t="s">
        <v>185</v>
      </c>
      <c r="B89" s="69" t="s">
        <v>199</v>
      </c>
      <c r="C89" s="73" t="s">
        <v>200</v>
      </c>
      <c r="D89" s="65"/>
      <c r="E89" s="136" t="s">
        <v>385</v>
      </c>
      <c r="F89" s="136">
        <v>0.56040460999999997</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5.0840857900000005</v>
      </c>
      <c r="AL89" s="147" t="s">
        <v>435</v>
      </c>
    </row>
    <row r="90" spans="1:38" s="7" customFormat="1" ht="26.25" customHeight="1" thickBot="1" x14ac:dyDescent="0.25">
      <c r="A90" s="63" t="s">
        <v>185</v>
      </c>
      <c r="B90" s="69" t="s">
        <v>201</v>
      </c>
      <c r="C90" s="73" t="s">
        <v>202</v>
      </c>
      <c r="D90" s="65"/>
      <c r="E90" s="136" t="s">
        <v>395</v>
      </c>
      <c r="F90" s="136">
        <v>0.17289724499999998</v>
      </c>
      <c r="G90" s="136">
        <v>3.009019900698489E-2</v>
      </c>
      <c r="H90" s="136" t="s">
        <v>395</v>
      </c>
      <c r="I90" s="136" t="s">
        <v>395</v>
      </c>
      <c r="J90" s="136" t="s">
        <v>395</v>
      </c>
      <c r="K90" s="136" t="s">
        <v>395</v>
      </c>
      <c r="L90" s="136" t="s">
        <v>395</v>
      </c>
      <c r="M90" s="136" t="s">
        <v>395</v>
      </c>
      <c r="N90" s="136">
        <v>3.3500421561109822E-4</v>
      </c>
      <c r="O90" s="136">
        <v>4.1022971312856045E-4</v>
      </c>
      <c r="P90" s="136">
        <v>2.1163439968246018E-4</v>
      </c>
      <c r="Q90" s="136">
        <v>4.6038004480686892E-4</v>
      </c>
      <c r="R90" s="136">
        <v>2.9087192373418718E-4</v>
      </c>
      <c r="S90" s="136">
        <v>1.9458328691183559E-4</v>
      </c>
      <c r="T90" s="136">
        <v>2.126374063160264E-4</v>
      </c>
      <c r="U90" s="136">
        <v>1.4844498176779203E-4</v>
      </c>
      <c r="V90" s="136">
        <v>7.5426098844175433</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0.4183522870000001</v>
      </c>
      <c r="AL90" s="145" t="s">
        <v>435</v>
      </c>
    </row>
    <row r="91" spans="1:38" s="2" customFormat="1" ht="26.25" customHeight="1" thickBot="1" x14ac:dyDescent="0.25">
      <c r="A91" s="63" t="s">
        <v>185</v>
      </c>
      <c r="B91" s="67" t="s">
        <v>374</v>
      </c>
      <c r="C91" s="69" t="s">
        <v>203</v>
      </c>
      <c r="D91" s="65"/>
      <c r="E91" s="136">
        <v>1.5509634180000002E-2</v>
      </c>
      <c r="F91" s="136">
        <v>4.1017097879999999E-2</v>
      </c>
      <c r="G91" s="136">
        <v>2.9658906600000001E-3</v>
      </c>
      <c r="H91" s="136">
        <v>3.516961905000001E-2</v>
      </c>
      <c r="I91" s="136">
        <v>0.22886539839102002</v>
      </c>
      <c r="J91" s="136">
        <v>0.22891251873335999</v>
      </c>
      <c r="K91" s="136">
        <v>0.22892225117589002</v>
      </c>
      <c r="L91" s="136">
        <v>0.10296647505000001</v>
      </c>
      <c r="M91" s="136">
        <v>0.47397273915000004</v>
      </c>
      <c r="N91" s="136">
        <v>0.76995307200000007</v>
      </c>
      <c r="O91" s="136">
        <v>4.7216360640000003E-2</v>
      </c>
      <c r="P91" s="136">
        <v>5.5978731000000005E-5</v>
      </c>
      <c r="Q91" s="136">
        <v>1.3061703900000001E-3</v>
      </c>
      <c r="R91" s="136">
        <v>1.5320494800000001E-2</v>
      </c>
      <c r="S91" s="136">
        <v>0.48180772979999997</v>
      </c>
      <c r="T91" s="136">
        <v>5.2343928900000003E-2</v>
      </c>
      <c r="U91" s="136" t="s">
        <v>395</v>
      </c>
      <c r="V91" s="136">
        <v>0.27822301890000001</v>
      </c>
      <c r="W91" s="136">
        <v>8.474607000000001E-4</v>
      </c>
      <c r="X91" s="136">
        <v>9.4068137700000008E-4</v>
      </c>
      <c r="Y91" s="136">
        <v>3.8135731500000002E-4</v>
      </c>
      <c r="Z91" s="136">
        <v>3.8135731500000002E-4</v>
      </c>
      <c r="AA91" s="136">
        <v>3.8135731500000002E-4</v>
      </c>
      <c r="AB91" s="136">
        <v>2.084753322E-3</v>
      </c>
      <c r="AC91" s="136" t="s">
        <v>395</v>
      </c>
      <c r="AD91" s="136" t="s">
        <v>395</v>
      </c>
      <c r="AE91" s="137"/>
      <c r="AF91" s="138" t="s">
        <v>392</v>
      </c>
      <c r="AG91" s="138" t="s">
        <v>392</v>
      </c>
      <c r="AH91" s="138" t="s">
        <v>392</v>
      </c>
      <c r="AI91" s="138" t="s">
        <v>392</v>
      </c>
      <c r="AJ91" s="138" t="s">
        <v>392</v>
      </c>
      <c r="AK91" s="138">
        <v>9.45669</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6.8506439999999995E-3</v>
      </c>
      <c r="J92" s="136">
        <v>2.4995475E-2</v>
      </c>
      <c r="K92" s="136">
        <v>6.0852522999999999E-2</v>
      </c>
      <c r="L92" s="136">
        <v>1.7811674399999998E-4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691.77633000000003</v>
      </c>
      <c r="AL92" s="147" t="s">
        <v>428</v>
      </c>
    </row>
    <row r="93" spans="1:38" s="2" customFormat="1" ht="26.25" customHeight="1" thickBot="1" x14ac:dyDescent="0.25">
      <c r="A93" s="63" t="s">
        <v>53</v>
      </c>
      <c r="B93" s="67" t="s">
        <v>206</v>
      </c>
      <c r="C93" s="64" t="s">
        <v>375</v>
      </c>
      <c r="D93" s="70"/>
      <c r="E93" s="136" t="s">
        <v>385</v>
      </c>
      <c r="F93" s="136">
        <v>2.625100053720141</v>
      </c>
      <c r="G93" s="136" t="s">
        <v>385</v>
      </c>
      <c r="H93" s="136" t="s">
        <v>385</v>
      </c>
      <c r="I93" s="136">
        <v>1.9848639999999998E-3</v>
      </c>
      <c r="J93" s="136">
        <v>7.9394589999999994E-3</v>
      </c>
      <c r="K93" s="136">
        <v>1.9848651000000002E-2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697.43668570751515</v>
      </c>
      <c r="AL93" s="147" t="s">
        <v>429</v>
      </c>
    </row>
    <row r="94" spans="1:38" s="2" customFormat="1" ht="26.25" customHeight="1" thickBot="1" x14ac:dyDescent="0.25">
      <c r="A94" s="63" t="s">
        <v>53</v>
      </c>
      <c r="B94" s="76" t="s">
        <v>376</v>
      </c>
      <c r="C94" s="64" t="s">
        <v>207</v>
      </c>
      <c r="D94" s="65"/>
      <c r="E94" s="136">
        <v>1.4244099999999999E-3</v>
      </c>
      <c r="F94" s="136">
        <v>3.3610939999999992E-2</v>
      </c>
      <c r="G94" s="136">
        <v>2.0236800000000004E-3</v>
      </c>
      <c r="H94" s="136">
        <v>1.1600000000000001E-7</v>
      </c>
      <c r="I94" s="136">
        <v>1.3892189999999999E-3</v>
      </c>
      <c r="J94" s="136">
        <v>4.7888040000000007E-3</v>
      </c>
      <c r="K94" s="136">
        <v>1.1606234999999999E-2</v>
      </c>
      <c r="L94" s="136" t="s">
        <v>395</v>
      </c>
      <c r="M94" s="136">
        <v>1.0574940000000002E-4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0.216735486</v>
      </c>
      <c r="F95" s="136">
        <v>0.5025929739999998</v>
      </c>
      <c r="G95" s="136">
        <v>3.7620000000000002E-5</v>
      </c>
      <c r="H95" s="136">
        <v>8.2692900000000003E-3</v>
      </c>
      <c r="I95" s="136">
        <v>4.4612839999999994E-3</v>
      </c>
      <c r="J95" s="136">
        <v>1.7845133999999995E-2</v>
      </c>
      <c r="K95" s="136">
        <v>4.4612837000000002E-2</v>
      </c>
      <c r="L95" s="136" t="s">
        <v>395</v>
      </c>
      <c r="M95" s="136">
        <v>0.41187439799999997</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7.2301806000000003E-5</v>
      </c>
      <c r="AG95" s="138">
        <v>0.55590084000000006</v>
      </c>
      <c r="AH95" s="138">
        <v>0.15470620994999998</v>
      </c>
      <c r="AI95" s="138">
        <v>0.43411613349999995</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5.4238000000000001E-2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0.54237999999999997</v>
      </c>
      <c r="AE97" s="137"/>
      <c r="AF97" s="138" t="s">
        <v>385</v>
      </c>
      <c r="AG97" s="138" t="s">
        <v>385</v>
      </c>
      <c r="AH97" s="138" t="s">
        <v>385</v>
      </c>
      <c r="AI97" s="138" t="s">
        <v>385</v>
      </c>
      <c r="AJ97" s="138" t="s">
        <v>385</v>
      </c>
      <c r="AK97" s="138">
        <v>5423800</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4.362746056933349E-2</v>
      </c>
      <c r="F99" s="139">
        <v>2.991976833106524</v>
      </c>
      <c r="G99" s="139" t="s">
        <v>385</v>
      </c>
      <c r="H99" s="139">
        <v>1.119067062466899</v>
      </c>
      <c r="I99" s="139">
        <v>3.362475712328767E-2</v>
      </c>
      <c r="J99" s="139">
        <v>5.1667309726027399E-2</v>
      </c>
      <c r="K99" s="139">
        <v>0.11317601178082193</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139229</v>
      </c>
      <c r="AL99" s="148" t="s">
        <v>391</v>
      </c>
    </row>
    <row r="100" spans="1:38" s="2" customFormat="1" ht="26.25" customHeight="1" thickBot="1" x14ac:dyDescent="0.25">
      <c r="A100" s="63" t="s">
        <v>216</v>
      </c>
      <c r="B100" s="63" t="s">
        <v>218</v>
      </c>
      <c r="C100" s="64" t="s">
        <v>378</v>
      </c>
      <c r="D100" s="77"/>
      <c r="E100" s="139">
        <v>4.2569495286281039E-2</v>
      </c>
      <c r="F100" s="139">
        <v>2.8832414260828623</v>
      </c>
      <c r="G100" s="139" t="s">
        <v>385</v>
      </c>
      <c r="H100" s="139">
        <v>1.0896500985126849</v>
      </c>
      <c r="I100" s="139">
        <v>3.6778849753424658E-2</v>
      </c>
      <c r="J100" s="139">
        <v>5.5545022630136991E-2</v>
      </c>
      <c r="K100" s="139">
        <v>0.12101336619178082</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318357</v>
      </c>
      <c r="AL100" s="148" t="s">
        <v>391</v>
      </c>
    </row>
    <row r="101" spans="1:38" s="2" customFormat="1" ht="26.25" customHeight="1" thickBot="1" x14ac:dyDescent="0.25">
      <c r="A101" s="63" t="s">
        <v>216</v>
      </c>
      <c r="B101" s="63" t="s">
        <v>219</v>
      </c>
      <c r="C101" s="64" t="s">
        <v>220</v>
      </c>
      <c r="D101" s="77"/>
      <c r="E101" s="139">
        <v>1.255439332362762E-2</v>
      </c>
      <c r="F101" s="139">
        <v>6.4511356000000006E-2</v>
      </c>
      <c r="G101" s="139" t="s">
        <v>385</v>
      </c>
      <c r="H101" s="139">
        <v>0.57715846050442687</v>
      </c>
      <c r="I101" s="139">
        <v>7.6344800000000008E-3</v>
      </c>
      <c r="J101" s="139">
        <v>1.135718025E-2</v>
      </c>
      <c r="K101" s="139">
        <v>2.6500087250000002E-2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381724</v>
      </c>
      <c r="AL101" s="148" t="s">
        <v>391</v>
      </c>
    </row>
    <row r="102" spans="1:38" s="2" customFormat="1" ht="26.25" customHeight="1" thickBot="1" x14ac:dyDescent="0.25">
      <c r="A102" s="63" t="s">
        <v>216</v>
      </c>
      <c r="B102" s="63" t="s">
        <v>221</v>
      </c>
      <c r="C102" s="64" t="s">
        <v>356</v>
      </c>
      <c r="D102" s="77"/>
      <c r="E102" s="139">
        <v>5.3632484507318626E-3</v>
      </c>
      <c r="F102" s="139">
        <v>0.36768645099999997</v>
      </c>
      <c r="G102" s="139" t="s">
        <v>385</v>
      </c>
      <c r="H102" s="139">
        <v>1.527802443578572</v>
      </c>
      <c r="I102" s="139">
        <v>3.8979560000000002E-3</v>
      </c>
      <c r="J102" s="139">
        <v>8.7614050000000013E-2</v>
      </c>
      <c r="K102" s="139">
        <v>0.61847410999999997</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633116</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1.2991410640537349E-3</v>
      </c>
      <c r="F104" s="139">
        <v>1.9687607999999999E-2</v>
      </c>
      <c r="G104" s="139" t="s">
        <v>385</v>
      </c>
      <c r="H104" s="139">
        <v>7.2030744569955701E-2</v>
      </c>
      <c r="I104" s="139">
        <v>3.6614591999999997E-4</v>
      </c>
      <c r="J104" s="139">
        <v>1.0984377599999998E-3</v>
      </c>
      <c r="K104" s="139">
        <v>2.5630214399999999E-3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36324</v>
      </c>
      <c r="AL104" s="148" t="s">
        <v>391</v>
      </c>
    </row>
    <row r="105" spans="1:38" s="2" customFormat="1" ht="26.25" customHeight="1" thickBot="1" x14ac:dyDescent="0.25">
      <c r="A105" s="63" t="s">
        <v>216</v>
      </c>
      <c r="B105" s="63" t="s">
        <v>226</v>
      </c>
      <c r="C105" s="64" t="s">
        <v>227</v>
      </c>
      <c r="D105" s="77"/>
      <c r="E105" s="139">
        <v>8.5765416942841684E-4</v>
      </c>
      <c r="F105" s="139">
        <v>2.935215E-2</v>
      </c>
      <c r="G105" s="139" t="s">
        <v>385</v>
      </c>
      <c r="H105" s="139">
        <v>4.7839857598498001E-2</v>
      </c>
      <c r="I105" s="139">
        <v>6.7286800000000008E-4</v>
      </c>
      <c r="J105" s="139">
        <v>1.0573640000000001E-3</v>
      </c>
      <c r="K105" s="139">
        <v>2.3069759999999996E-3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6866</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1.0060354559717381E-2</v>
      </c>
      <c r="F107" s="139">
        <v>1.0249334700000001</v>
      </c>
      <c r="G107" s="139" t="s">
        <v>385</v>
      </c>
      <c r="H107" s="139">
        <v>1.1909292867961221</v>
      </c>
      <c r="I107" s="139">
        <v>1.8635153999999998E-2</v>
      </c>
      <c r="J107" s="139">
        <v>0.24846872</v>
      </c>
      <c r="K107" s="139">
        <v>1.1802264199999999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6211718</v>
      </c>
      <c r="AL107" s="148" t="s">
        <v>391</v>
      </c>
    </row>
    <row r="108" spans="1:38" s="2" customFormat="1" ht="26.25" customHeight="1" thickBot="1" x14ac:dyDescent="0.25">
      <c r="A108" s="63" t="s">
        <v>216</v>
      </c>
      <c r="B108" s="63" t="s">
        <v>231</v>
      </c>
      <c r="C108" s="64" t="s">
        <v>350</v>
      </c>
      <c r="D108" s="77"/>
      <c r="E108" s="139">
        <v>2.7581154528939E-2</v>
      </c>
      <c r="F108" s="139">
        <v>0.68052560400000006</v>
      </c>
      <c r="G108" s="139" t="s">
        <v>385</v>
      </c>
      <c r="H108" s="139">
        <v>1.206221195467402</v>
      </c>
      <c r="I108" s="139">
        <v>1.2602326E-2</v>
      </c>
      <c r="J108" s="139">
        <v>0.12602326</v>
      </c>
      <c r="K108" s="139">
        <v>0.25204652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6301163</v>
      </c>
      <c r="AL108" s="148" t="s">
        <v>391</v>
      </c>
    </row>
    <row r="109" spans="1:38" s="2" customFormat="1" ht="26.25" customHeight="1" thickBot="1" x14ac:dyDescent="0.25">
      <c r="A109" s="63" t="s">
        <v>216</v>
      </c>
      <c r="B109" s="63" t="s">
        <v>232</v>
      </c>
      <c r="C109" s="64" t="s">
        <v>351</v>
      </c>
      <c r="D109" s="77"/>
      <c r="E109" s="139">
        <v>8.2954359689135998E-4</v>
      </c>
      <c r="F109" s="139">
        <v>6.1554830999999997E-2</v>
      </c>
      <c r="G109" s="139" t="s">
        <v>385</v>
      </c>
      <c r="H109" s="139">
        <v>7.6139524944997261E-2</v>
      </c>
      <c r="I109" s="139">
        <v>2.5175799999999997E-3</v>
      </c>
      <c r="J109" s="139">
        <v>1.384669E-2</v>
      </c>
      <c r="K109" s="139">
        <v>1.384669E-2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125879</v>
      </c>
      <c r="AL109" s="148" t="s">
        <v>391</v>
      </c>
    </row>
    <row r="110" spans="1:38" s="2" customFormat="1" ht="26.25" customHeight="1" thickBot="1" x14ac:dyDescent="0.25">
      <c r="A110" s="63" t="s">
        <v>216</v>
      </c>
      <c r="B110" s="63" t="s">
        <v>233</v>
      </c>
      <c r="C110" s="64" t="s">
        <v>352</v>
      </c>
      <c r="D110" s="77"/>
      <c r="E110" s="139">
        <v>9.4544810111423991E-4</v>
      </c>
      <c r="F110" s="139">
        <v>9.6559896000000006E-2</v>
      </c>
      <c r="G110" s="139" t="s">
        <v>385</v>
      </c>
      <c r="H110" s="139">
        <v>7.3736797393878714E-2</v>
      </c>
      <c r="I110" s="139">
        <v>4.2138799999999997E-3</v>
      </c>
      <c r="J110" s="139">
        <v>3.0290959999999999E-2</v>
      </c>
      <c r="K110" s="139">
        <v>3.0290959999999999E-2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197464</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4.5909199999999997</v>
      </c>
      <c r="F112" s="139" t="s">
        <v>385</v>
      </c>
      <c r="G112" s="139" t="s">
        <v>385</v>
      </c>
      <c r="H112" s="139">
        <v>6.1733149999999997</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114773000</v>
      </c>
      <c r="AL112" s="148" t="s">
        <v>393</v>
      </c>
    </row>
    <row r="113" spans="1:38" s="2" customFormat="1" ht="26.25" customHeight="1" thickBot="1" x14ac:dyDescent="0.25">
      <c r="A113" s="63" t="s">
        <v>235</v>
      </c>
      <c r="B113" s="78" t="s">
        <v>238</v>
      </c>
      <c r="C113" s="79" t="s">
        <v>239</v>
      </c>
      <c r="D113" s="65"/>
      <c r="E113" s="139">
        <v>1.13722184136353</v>
      </c>
      <c r="F113" s="139" t="s">
        <v>394</v>
      </c>
      <c r="G113" s="139" t="s">
        <v>385</v>
      </c>
      <c r="H113" s="139">
        <v>10.674217342685269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46411589.932409227</v>
      </c>
      <c r="AL113" s="148" t="s">
        <v>393</v>
      </c>
    </row>
    <row r="114" spans="1:38" s="2" customFormat="1" ht="26.25" customHeight="1" thickBot="1" x14ac:dyDescent="0.25">
      <c r="A114" s="63" t="s">
        <v>235</v>
      </c>
      <c r="B114" s="78" t="s">
        <v>240</v>
      </c>
      <c r="C114" s="79" t="s">
        <v>357</v>
      </c>
      <c r="D114" s="65"/>
      <c r="E114" s="139">
        <v>1.0759472495199998E-3</v>
      </c>
      <c r="F114" s="139" t="s">
        <v>385</v>
      </c>
      <c r="G114" s="139" t="s">
        <v>385</v>
      </c>
      <c r="H114" s="139">
        <v>3.4968285609399997E-3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26898.681237999994</v>
      </c>
      <c r="AL114" s="148" t="s">
        <v>393</v>
      </c>
    </row>
    <row r="115" spans="1:38" s="2" customFormat="1" ht="26.25" customHeight="1" thickBot="1" x14ac:dyDescent="0.25">
      <c r="A115" s="63" t="s">
        <v>235</v>
      </c>
      <c r="B115" s="78" t="s">
        <v>241</v>
      </c>
      <c r="C115" s="79" t="s">
        <v>242</v>
      </c>
      <c r="D115" s="65"/>
      <c r="E115" s="139">
        <v>0.31481458463256839</v>
      </c>
      <c r="F115" s="139" t="s">
        <v>385</v>
      </c>
      <c r="G115" s="139" t="s">
        <v>385</v>
      </c>
      <c r="H115" s="139">
        <v>0.62962916926513679</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7870364.6158142099</v>
      </c>
      <c r="AL115" s="148" t="s">
        <v>393</v>
      </c>
    </row>
    <row r="116" spans="1:38" s="2" customFormat="1" ht="26.25" customHeight="1" thickBot="1" x14ac:dyDescent="0.25">
      <c r="A116" s="63" t="s">
        <v>235</v>
      </c>
      <c r="B116" s="63" t="s">
        <v>243</v>
      </c>
      <c r="C116" s="69" t="s">
        <v>379</v>
      </c>
      <c r="D116" s="65"/>
      <c r="E116" s="139">
        <v>0.84172040050232155</v>
      </c>
      <c r="F116" s="139" t="s">
        <v>394</v>
      </c>
      <c r="G116" s="139" t="s">
        <v>385</v>
      </c>
      <c r="H116" s="139">
        <v>1.135313458060706</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8077931.3191529671</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0.17978743393199997</v>
      </c>
      <c r="J119" s="139">
        <v>3.2608478614000003</v>
      </c>
      <c r="K119" s="139">
        <v>2.5832315421120002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1350180</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0.16051481552000002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1350180</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5.6377424999999998E-6</v>
      </c>
      <c r="AD122" s="139" t="s">
        <v>385</v>
      </c>
      <c r="AE122" s="137"/>
      <c r="AF122" s="140" t="s">
        <v>385</v>
      </c>
      <c r="AG122" s="140" t="s">
        <v>385</v>
      </c>
      <c r="AH122" s="140" t="s">
        <v>385</v>
      </c>
      <c r="AI122" s="140" t="s">
        <v>385</v>
      </c>
      <c r="AJ122" s="140" t="s">
        <v>385</v>
      </c>
      <c r="AK122" s="140">
        <v>19443</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0.70868548907781137</v>
      </c>
      <c r="G125" s="136" t="s">
        <v>385</v>
      </c>
      <c r="H125" s="136" t="s">
        <v>395</v>
      </c>
      <c r="I125" s="136">
        <v>1.9929866900833933E-2</v>
      </c>
      <c r="J125" s="136">
        <v>0.1316123285904128</v>
      </c>
      <c r="K125" s="136">
        <v>0.27826606616258692</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125.43106001377193</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0.27251474400000003</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1135.4781</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8.4988003370859593E-4</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0.77766800470067599</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4.5356232000000008E-3</v>
      </c>
      <c r="F129" s="136">
        <v>3.8578864000000011E-2</v>
      </c>
      <c r="G129" s="136">
        <v>2.4502792000000005E-4</v>
      </c>
      <c r="H129" s="136" t="s">
        <v>392</v>
      </c>
      <c r="I129" s="136">
        <v>2.0853440000000002E-5</v>
      </c>
      <c r="J129" s="136">
        <v>3.6493520000000007E-5</v>
      </c>
      <c r="K129" s="136">
        <v>5.2133600000000005E-5</v>
      </c>
      <c r="L129" s="136">
        <v>7.2987040000000019E-7</v>
      </c>
      <c r="M129" s="136">
        <v>3.6493520000000006E-4</v>
      </c>
      <c r="N129" s="136">
        <v>6.7773680000000015E-3</v>
      </c>
      <c r="O129" s="136">
        <v>5.2133600000000017E-4</v>
      </c>
      <c r="P129" s="136">
        <v>2.9194816000000006E-4</v>
      </c>
      <c r="Q129" s="136">
        <v>8.3413760000000008E-5</v>
      </c>
      <c r="R129" s="136" t="s">
        <v>395</v>
      </c>
      <c r="S129" s="136" t="s">
        <v>395</v>
      </c>
      <c r="T129" s="136">
        <v>7.2987040000000011E-4</v>
      </c>
      <c r="U129" s="136" t="s">
        <v>395</v>
      </c>
      <c r="V129" s="136" t="s">
        <v>395</v>
      </c>
      <c r="W129" s="136">
        <v>1.8246760000000002</v>
      </c>
      <c r="X129" s="136" t="s">
        <v>392</v>
      </c>
      <c r="Y129" s="136" t="s">
        <v>395</v>
      </c>
      <c r="Z129" s="136" t="s">
        <v>395</v>
      </c>
      <c r="AA129" s="136" t="s">
        <v>395</v>
      </c>
      <c r="AB129" s="136">
        <v>1.0426720000000001E-4</v>
      </c>
      <c r="AC129" s="136">
        <v>1.0426720000000002E-2</v>
      </c>
      <c r="AD129" s="136" t="s">
        <v>385</v>
      </c>
      <c r="AE129" s="137"/>
      <c r="AF129" s="138" t="s">
        <v>385</v>
      </c>
      <c r="AG129" s="138" t="s">
        <v>385</v>
      </c>
      <c r="AH129" s="138" t="s">
        <v>385</v>
      </c>
      <c r="AI129" s="138" t="s">
        <v>385</v>
      </c>
      <c r="AJ129" s="138" t="s">
        <v>385</v>
      </c>
      <c r="AK129" s="138">
        <v>5.2133600000000007</v>
      </c>
      <c r="AL129" s="147" t="s">
        <v>398</v>
      </c>
    </row>
    <row r="130" spans="1:38" s="2" customFormat="1" ht="26.25" customHeight="1" thickBot="1" x14ac:dyDescent="0.25">
      <c r="A130" s="63" t="s">
        <v>260</v>
      </c>
      <c r="B130" s="67" t="s">
        <v>272</v>
      </c>
      <c r="C130" s="81" t="s">
        <v>273</v>
      </c>
      <c r="D130" s="65"/>
      <c r="E130" s="136">
        <v>1.9300802099999998E-3</v>
      </c>
      <c r="F130" s="136">
        <v>1.6416774200000001E-2</v>
      </c>
      <c r="G130" s="136">
        <v>1.0426870099999999E-4</v>
      </c>
      <c r="H130" s="136" t="s">
        <v>395</v>
      </c>
      <c r="I130" s="136">
        <v>8.8739320000000007E-6</v>
      </c>
      <c r="J130" s="136">
        <v>1.5529380999999999E-5</v>
      </c>
      <c r="K130" s="136">
        <v>2.2184829999999997E-5</v>
      </c>
      <c r="L130" s="136">
        <v>3.1058762000000008E-7</v>
      </c>
      <c r="M130" s="136">
        <v>1.5529380999999999E-4</v>
      </c>
      <c r="N130" s="136">
        <v>2.8840278999999994E-3</v>
      </c>
      <c r="O130" s="136">
        <v>2.2184829999999999E-4</v>
      </c>
      <c r="P130" s="136">
        <v>1.2423504799999999E-4</v>
      </c>
      <c r="Q130" s="136">
        <v>3.5495728000000003E-5</v>
      </c>
      <c r="R130" s="136" t="s">
        <v>395</v>
      </c>
      <c r="S130" s="136" t="s">
        <v>395</v>
      </c>
      <c r="T130" s="136">
        <v>3.1058761999999999E-4</v>
      </c>
      <c r="U130" s="136" t="s">
        <v>395</v>
      </c>
      <c r="V130" s="136" t="s">
        <v>395</v>
      </c>
      <c r="W130" s="136">
        <v>0.77646904999999988</v>
      </c>
      <c r="X130" s="136" t="s">
        <v>395</v>
      </c>
      <c r="Y130" s="136" t="s">
        <v>395</v>
      </c>
      <c r="Z130" s="136" t="s">
        <v>395</v>
      </c>
      <c r="AA130" s="136" t="s">
        <v>395</v>
      </c>
      <c r="AB130" s="136">
        <v>4.4369659999999994E-5</v>
      </c>
      <c r="AC130" s="136">
        <v>4.4369659999999997E-3</v>
      </c>
      <c r="AD130" s="136" t="s">
        <v>385</v>
      </c>
      <c r="AE130" s="137"/>
      <c r="AF130" s="138" t="s">
        <v>385</v>
      </c>
      <c r="AG130" s="138" t="s">
        <v>385</v>
      </c>
      <c r="AH130" s="138" t="s">
        <v>385</v>
      </c>
      <c r="AI130" s="138" t="s">
        <v>385</v>
      </c>
      <c r="AJ130" s="138" t="s">
        <v>385</v>
      </c>
      <c r="AK130" s="138">
        <v>2.2184829999999995</v>
      </c>
      <c r="AL130" s="147" t="s">
        <v>398</v>
      </c>
    </row>
    <row r="131" spans="1:38" s="2" customFormat="1" ht="26.25" customHeight="1" thickBot="1" x14ac:dyDescent="0.25">
      <c r="A131" s="63" t="s">
        <v>260</v>
      </c>
      <c r="B131" s="67" t="s">
        <v>274</v>
      </c>
      <c r="C131" s="75" t="s">
        <v>275</v>
      </c>
      <c r="D131" s="65"/>
      <c r="E131" s="136">
        <v>9.4783194000000004E-4</v>
      </c>
      <c r="F131" s="136">
        <v>3.6860131000000004E-4</v>
      </c>
      <c r="G131" s="136">
        <v>4.633845039999998E-5</v>
      </c>
      <c r="H131" s="136" t="s">
        <v>395</v>
      </c>
      <c r="I131" s="136" t="s">
        <v>395</v>
      </c>
      <c r="J131" s="136" t="s">
        <v>395</v>
      </c>
      <c r="K131" s="136">
        <v>1.2111185899999998E-4</v>
      </c>
      <c r="L131" s="136">
        <v>2.7855727569999994E-6</v>
      </c>
      <c r="M131" s="136">
        <v>7.8985995000000007E-4</v>
      </c>
      <c r="N131" s="136" t="s">
        <v>392</v>
      </c>
      <c r="O131" s="136">
        <v>6.3188796000000064E-5</v>
      </c>
      <c r="P131" s="136">
        <v>8.5304874600000073E-4</v>
      </c>
      <c r="Q131" s="136">
        <v>5.2657330000000052E-7</v>
      </c>
      <c r="R131" s="136">
        <v>8.4251728000000083E-6</v>
      </c>
      <c r="S131" s="136">
        <v>1.2953703180000001E-3</v>
      </c>
      <c r="T131" s="136">
        <v>1.5797199E-4</v>
      </c>
      <c r="U131" s="136" t="s">
        <v>395</v>
      </c>
      <c r="V131" s="136" t="s">
        <v>395</v>
      </c>
      <c r="W131" s="136">
        <v>1.474405239999999</v>
      </c>
      <c r="X131" s="136" t="s">
        <v>395</v>
      </c>
      <c r="Y131" s="136" t="s">
        <v>395</v>
      </c>
      <c r="Z131" s="136" t="s">
        <v>395</v>
      </c>
      <c r="AA131" s="136" t="s">
        <v>395</v>
      </c>
      <c r="AB131" s="136">
        <v>2.1062932E-8</v>
      </c>
      <c r="AC131" s="136">
        <v>5.2657330000000002E-2</v>
      </c>
      <c r="AD131" s="136">
        <v>1.0531466E-2</v>
      </c>
      <c r="AE131" s="137"/>
      <c r="AF131" s="138" t="s">
        <v>385</v>
      </c>
      <c r="AG131" s="138" t="s">
        <v>385</v>
      </c>
      <c r="AH131" s="138" t="s">
        <v>385</v>
      </c>
      <c r="AI131" s="138" t="s">
        <v>385</v>
      </c>
      <c r="AJ131" s="138" t="s">
        <v>385</v>
      </c>
      <c r="AK131" s="138">
        <v>0.52657330000000002</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1.3879799999999999E-2</v>
      </c>
      <c r="F133" s="136">
        <v>2.18712E-4</v>
      </c>
      <c r="G133" s="136">
        <v>1.9011120000000002E-3</v>
      </c>
      <c r="H133" s="136" t="s">
        <v>385</v>
      </c>
      <c r="I133" s="136">
        <v>5.8379280000000003E-4</v>
      </c>
      <c r="J133" s="136">
        <v>5.8379280000000003E-4</v>
      </c>
      <c r="K133" s="136">
        <v>6.4873344000000006E-4</v>
      </c>
      <c r="L133" s="136" t="s">
        <v>395</v>
      </c>
      <c r="M133" s="136">
        <v>2.3553599999999999E-3</v>
      </c>
      <c r="N133" s="136">
        <v>5.0522472000000002E-4</v>
      </c>
      <c r="O133" s="136">
        <v>8.4624720000000005E-5</v>
      </c>
      <c r="P133" s="136">
        <v>2.5067759999999998E-2</v>
      </c>
      <c r="Q133" s="136">
        <v>2.2897464E-4</v>
      </c>
      <c r="R133" s="136">
        <v>2.2813344E-4</v>
      </c>
      <c r="S133" s="136">
        <v>2.0912232E-4</v>
      </c>
      <c r="T133" s="136">
        <v>2.9155992E-4</v>
      </c>
      <c r="U133" s="136">
        <v>3.3277872000000004E-4</v>
      </c>
      <c r="V133" s="136">
        <v>2.6938588799999999E-3</v>
      </c>
      <c r="W133" s="136">
        <v>4.5424799999999998E-4</v>
      </c>
      <c r="X133" s="136">
        <v>2.220768E-7</v>
      </c>
      <c r="Y133" s="136">
        <v>1.2130103999999999E-7</v>
      </c>
      <c r="Z133" s="136">
        <v>1.0834656000000002E-7</v>
      </c>
      <c r="AA133" s="136">
        <v>1.1759976000000001E-7</v>
      </c>
      <c r="AB133" s="136">
        <v>5.6932416000000007E-7</v>
      </c>
      <c r="AC133" s="136">
        <v>2.5236E-3</v>
      </c>
      <c r="AD133" s="136">
        <v>6.8978399999999988E-3</v>
      </c>
      <c r="AE133" s="137"/>
      <c r="AF133" s="138" t="s">
        <v>385</v>
      </c>
      <c r="AG133" s="138" t="s">
        <v>385</v>
      </c>
      <c r="AH133" s="138" t="s">
        <v>385</v>
      </c>
      <c r="AI133" s="138" t="s">
        <v>385</v>
      </c>
      <c r="AJ133" s="138" t="s">
        <v>385</v>
      </c>
      <c r="AK133" s="138">
        <v>16824</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5.6326010000000001E-3</v>
      </c>
      <c r="F136" s="136">
        <v>0.20555758699999996</v>
      </c>
      <c r="G136" s="136">
        <v>3.9023919999999998E-3</v>
      </c>
      <c r="H136" s="136">
        <v>0.30815548599999965</v>
      </c>
      <c r="I136" s="136">
        <v>1.0915915439999998E-3</v>
      </c>
      <c r="J136" s="136">
        <v>1.092700885E-3</v>
      </c>
      <c r="K136" s="136">
        <v>1.109341E-3</v>
      </c>
      <c r="L136" s="136" t="s">
        <v>395</v>
      </c>
      <c r="M136" s="136">
        <v>6.3836919999999998E-3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362142</v>
      </c>
      <c r="AL136" s="147" t="s">
        <v>445</v>
      </c>
    </row>
    <row r="137" spans="1:38" s="2" customFormat="1" ht="26.25" customHeight="1" thickBot="1" x14ac:dyDescent="0.25">
      <c r="A137" s="63" t="s">
        <v>260</v>
      </c>
      <c r="B137" s="63" t="s">
        <v>286</v>
      </c>
      <c r="C137" s="64" t="s">
        <v>287</v>
      </c>
      <c r="D137" s="65"/>
      <c r="E137" s="136">
        <v>2.1257999999999999E-5</v>
      </c>
      <c r="F137" s="136">
        <v>1.4613300999999999E-2</v>
      </c>
      <c r="G137" s="136">
        <v>7.5380000000000005E-6</v>
      </c>
      <c r="H137" s="136">
        <v>3.1678380000000001E-3</v>
      </c>
      <c r="I137" s="136">
        <v>2.0939520000000001E-6</v>
      </c>
      <c r="J137" s="136">
        <v>2.09608E-6</v>
      </c>
      <c r="K137" s="136">
        <v>2.1280000000000002E-6</v>
      </c>
      <c r="L137" s="136" t="s">
        <v>395</v>
      </c>
      <c r="M137" s="136">
        <v>7.7349999999999996E-6</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188578</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0.18757079000000002</v>
      </c>
      <c r="J139" s="136">
        <v>0.18757079000000002</v>
      </c>
      <c r="K139" s="136">
        <v>0.18757079000000002</v>
      </c>
      <c r="L139" s="136" t="s">
        <v>395</v>
      </c>
      <c r="M139" s="136" t="s">
        <v>395</v>
      </c>
      <c r="N139" s="136">
        <v>5.4253999999999999E-4</v>
      </c>
      <c r="O139" s="136">
        <v>1.0960200000000001E-3</v>
      </c>
      <c r="P139" s="136">
        <v>1.0960200000000001E-3</v>
      </c>
      <c r="Q139" s="136">
        <v>1.73839E-3</v>
      </c>
      <c r="R139" s="136">
        <v>1.66044E-3</v>
      </c>
      <c r="S139" s="136">
        <v>3.8545100000000002E-3</v>
      </c>
      <c r="T139" s="136" t="s">
        <v>395</v>
      </c>
      <c r="U139" s="136" t="s">
        <v>395</v>
      </c>
      <c r="V139" s="136" t="s">
        <v>395</v>
      </c>
      <c r="W139" s="136">
        <v>1.9022659999999998</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2768</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67.858532153586324</v>
      </c>
      <c r="F141" s="19">
        <f t="shared" ref="F141:AJ141" si="0">SUM(F14:F140)</f>
        <v>104.87941293215644</v>
      </c>
      <c r="G141" s="19">
        <f t="shared" si="0"/>
        <v>66.794234492401245</v>
      </c>
      <c r="H141" s="19">
        <f t="shared" si="0"/>
        <v>28.413139706553597</v>
      </c>
      <c r="I141" s="19">
        <f t="shared" si="0"/>
        <v>20.579607400621036</v>
      </c>
      <c r="J141" s="19">
        <f t="shared" si="0"/>
        <v>28.532615032426143</v>
      </c>
      <c r="K141" s="19">
        <f t="shared" si="0"/>
        <v>40.896408508696659</v>
      </c>
      <c r="L141" s="19">
        <f t="shared" si="0"/>
        <v>2.7700121307052901</v>
      </c>
      <c r="M141" s="19">
        <f t="shared" si="0"/>
        <v>358.37942235495115</v>
      </c>
      <c r="N141" s="19">
        <f t="shared" si="0"/>
        <v>8.3655817249670701</v>
      </c>
      <c r="O141" s="19">
        <f t="shared" si="0"/>
        <v>0.64254831622520514</v>
      </c>
      <c r="P141" s="19">
        <f t="shared" si="0"/>
        <v>0.51997563599520102</v>
      </c>
      <c r="Q141" s="19">
        <f t="shared" si="0"/>
        <v>0.97066917579562739</v>
      </c>
      <c r="R141" s="19">
        <f t="shared" si="0"/>
        <v>3.5089109587775638</v>
      </c>
      <c r="S141" s="19">
        <f t="shared" si="0"/>
        <v>10.098244245450424</v>
      </c>
      <c r="T141" s="19">
        <f t="shared" si="0"/>
        <v>1.4132875751047138</v>
      </c>
      <c r="U141" s="19">
        <f t="shared" si="0"/>
        <v>1.5743610757050746</v>
      </c>
      <c r="V141" s="19">
        <f t="shared" si="0"/>
        <v>30.514519289332945</v>
      </c>
      <c r="W141" s="19">
        <f t="shared" si="0"/>
        <v>64.756793947277984</v>
      </c>
      <c r="X141" s="19">
        <f t="shared" si="0"/>
        <v>5.0621064959888837</v>
      </c>
      <c r="Y141" s="19">
        <f t="shared" si="0"/>
        <v>4.1322353426492171</v>
      </c>
      <c r="Z141" s="19">
        <f t="shared" si="0"/>
        <v>2.1407310521716263</v>
      </c>
      <c r="AA141" s="19">
        <f t="shared" si="0"/>
        <v>2.696944747377187</v>
      </c>
      <c r="AB141" s="19">
        <f t="shared" si="0"/>
        <v>25.341364013333823</v>
      </c>
      <c r="AC141" s="19">
        <f t="shared" si="0"/>
        <v>3.2441243411040785</v>
      </c>
      <c r="AD141" s="19">
        <f t="shared" si="0"/>
        <v>23.767011924894788</v>
      </c>
      <c r="AE141" s="55"/>
      <c r="AF141" s="19">
        <f t="shared" si="0"/>
        <v>128471.89353507856</v>
      </c>
      <c r="AG141" s="19">
        <f t="shared" si="0"/>
        <v>148856.4269533052</v>
      </c>
      <c r="AH141" s="19">
        <f t="shared" si="0"/>
        <v>134036.92387475923</v>
      </c>
      <c r="AI141" s="19">
        <f t="shared" si="0"/>
        <v>67235.671754929252</v>
      </c>
      <c r="AJ141" s="19">
        <f t="shared" si="0"/>
        <v>7207.7667822000003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67.858532153586324</v>
      </c>
      <c r="F152" s="13">
        <f t="shared" ref="F152:AD152" si="1">SUM(F$141, F$151, IF(AND(ISNUMBER(SEARCH($B$4,"AT|BE|CH|GB|IE|LT|LU|NL")),SUM(F$143:F$149)&gt;0),SUM(F$143:F$149)-SUM(F$27:F$33),0))</f>
        <v>104.87941293215644</v>
      </c>
      <c r="G152" s="13">
        <f t="shared" si="1"/>
        <v>66.794234492401245</v>
      </c>
      <c r="H152" s="13">
        <f t="shared" si="1"/>
        <v>28.413139706553597</v>
      </c>
      <c r="I152" s="13">
        <f t="shared" si="1"/>
        <v>20.579607400621036</v>
      </c>
      <c r="J152" s="13">
        <f t="shared" si="1"/>
        <v>28.532615032426143</v>
      </c>
      <c r="K152" s="13">
        <f t="shared" si="1"/>
        <v>40.896408508696659</v>
      </c>
      <c r="L152" s="13">
        <f t="shared" si="1"/>
        <v>2.7700121307052901</v>
      </c>
      <c r="M152" s="13">
        <f t="shared" si="1"/>
        <v>358.37942235495115</v>
      </c>
      <c r="N152" s="13">
        <f t="shared" si="1"/>
        <v>8.3655817249670701</v>
      </c>
      <c r="O152" s="13">
        <f t="shared" si="1"/>
        <v>0.64254831622520514</v>
      </c>
      <c r="P152" s="13">
        <f t="shared" si="1"/>
        <v>0.51997563599520102</v>
      </c>
      <c r="Q152" s="13">
        <f t="shared" si="1"/>
        <v>0.97066917579562739</v>
      </c>
      <c r="R152" s="13">
        <f t="shared" si="1"/>
        <v>3.5089109587775638</v>
      </c>
      <c r="S152" s="13">
        <f t="shared" si="1"/>
        <v>10.098244245450424</v>
      </c>
      <c r="T152" s="13">
        <f t="shared" si="1"/>
        <v>1.4132875751047138</v>
      </c>
      <c r="U152" s="13">
        <f t="shared" si="1"/>
        <v>1.5743610757050746</v>
      </c>
      <c r="V152" s="13">
        <f t="shared" si="1"/>
        <v>30.514519289332945</v>
      </c>
      <c r="W152" s="13">
        <f t="shared" si="1"/>
        <v>64.756793947277984</v>
      </c>
      <c r="X152" s="13">
        <f t="shared" si="1"/>
        <v>5.0621064959888837</v>
      </c>
      <c r="Y152" s="13">
        <f t="shared" si="1"/>
        <v>4.1322353426492171</v>
      </c>
      <c r="Z152" s="13">
        <f t="shared" si="1"/>
        <v>2.1407310521716263</v>
      </c>
      <c r="AA152" s="13">
        <f t="shared" si="1"/>
        <v>2.696944747377187</v>
      </c>
      <c r="AB152" s="13">
        <f t="shared" si="1"/>
        <v>25.341364013333823</v>
      </c>
      <c r="AC152" s="13">
        <f t="shared" si="1"/>
        <v>3.2441243411040785</v>
      </c>
      <c r="AD152" s="13">
        <f t="shared" si="1"/>
        <v>23.767011924894788</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67.858532153586324</v>
      </c>
      <c r="F154" s="13">
        <f>SUM(F$141, F$153, -1 * IF(OR($B$6=2005,$B$6&gt;=2020),SUM(F$99:F$122),0), IF(AND(ISNUMBER(SEARCH($B$4,"AT|BE|CH|GB|IE|LT|LU|NL")),SUM(F$143:F$149)&gt;0),SUM(F$143:F$149)-SUM(F$27:F$33),0))</f>
        <v>104.87941293215644</v>
      </c>
      <c r="G154" s="13">
        <f>SUM(G$141, G$153, IF(AND(ISNUMBER(SEARCH($B$4,"AT|BE|CH|GB|IE|LT|LU|NL")),SUM(G$143:G$149)&gt;0),SUM(G$143:G$149)-SUM(G$27:G$33),0))</f>
        <v>66.794234492401245</v>
      </c>
      <c r="H154" s="13">
        <f>SUM(H$141, H$153, IF(AND(ISNUMBER(SEARCH($B$4,"AT|BE|CH|GB|IE|LT|LU|NL")),SUM(H$143:H$149)&gt;0),SUM(H$143:H$149)-SUM(H$27:H$33),0))</f>
        <v>28.413139706553597</v>
      </c>
      <c r="I154" s="13">
        <f t="shared" ref="I154:AD154" si="2">SUM(I$141, I$153, IF(AND(ISNUMBER(SEARCH($B$4,"AT|BE|CH|GB|IE|LT|LU|NL")),SUM(I$143:I$149)&gt;0),SUM(I$143:I$149)-SUM(I$27:I$33),0))</f>
        <v>20.579607400621036</v>
      </c>
      <c r="J154" s="13">
        <f t="shared" si="2"/>
        <v>28.532615032426143</v>
      </c>
      <c r="K154" s="13">
        <f t="shared" si="2"/>
        <v>40.896408508696659</v>
      </c>
      <c r="L154" s="13">
        <f t="shared" si="2"/>
        <v>2.7700121307052901</v>
      </c>
      <c r="M154" s="13">
        <f t="shared" si="2"/>
        <v>358.37942235495115</v>
      </c>
      <c r="N154" s="13">
        <f t="shared" si="2"/>
        <v>8.3655817249670701</v>
      </c>
      <c r="O154" s="13">
        <f t="shared" si="2"/>
        <v>0.64254831622520514</v>
      </c>
      <c r="P154" s="13">
        <f t="shared" si="2"/>
        <v>0.51997563599520102</v>
      </c>
      <c r="Q154" s="13">
        <f t="shared" si="2"/>
        <v>0.97066917579562739</v>
      </c>
      <c r="R154" s="13">
        <f t="shared" si="2"/>
        <v>3.5089109587775638</v>
      </c>
      <c r="S154" s="13">
        <f t="shared" si="2"/>
        <v>10.098244245450424</v>
      </c>
      <c r="T154" s="13">
        <f t="shared" si="2"/>
        <v>1.4132875751047138</v>
      </c>
      <c r="U154" s="13">
        <f t="shared" si="2"/>
        <v>1.5743610757050746</v>
      </c>
      <c r="V154" s="13">
        <f t="shared" si="2"/>
        <v>30.514519289332945</v>
      </c>
      <c r="W154" s="13">
        <f t="shared" si="2"/>
        <v>64.756793947277984</v>
      </c>
      <c r="X154" s="13">
        <f t="shared" si="2"/>
        <v>5.0621064959888837</v>
      </c>
      <c r="Y154" s="13">
        <f t="shared" si="2"/>
        <v>4.1322353426492171</v>
      </c>
      <c r="Z154" s="13">
        <f t="shared" si="2"/>
        <v>2.1407310521716263</v>
      </c>
      <c r="AA154" s="13">
        <f t="shared" si="2"/>
        <v>2.696944747377187</v>
      </c>
      <c r="AB154" s="13">
        <f t="shared" si="2"/>
        <v>25.341364013333823</v>
      </c>
      <c r="AC154" s="13">
        <f t="shared" si="2"/>
        <v>3.2441243411040785</v>
      </c>
      <c r="AD154" s="13">
        <f t="shared" si="2"/>
        <v>23.767011924894788</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0.54411494157481177</v>
      </c>
      <c r="F157" s="22">
        <v>1.8829348097619729E-3</v>
      </c>
      <c r="G157" s="22">
        <v>3.326592391981751E-2</v>
      </c>
      <c r="H157" s="22" t="s">
        <v>395</v>
      </c>
      <c r="I157" s="22">
        <v>1.0174312750408534E-2</v>
      </c>
      <c r="J157" s="22">
        <v>1.0174312750408534E-2</v>
      </c>
      <c r="K157" s="22">
        <v>1.0174312750408534E-2</v>
      </c>
      <c r="L157" s="22">
        <v>4.8836701201960967E-3</v>
      </c>
      <c r="M157" s="22">
        <v>0.17775266940116594</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1714.7720068583135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9.7700848459516005E-3</v>
      </c>
      <c r="F158" s="22">
        <v>1.5270012719578632E-4</v>
      </c>
      <c r="G158" s="22">
        <v>7.0422868382599994E-4</v>
      </c>
      <c r="H158" s="22" t="s">
        <v>395</v>
      </c>
      <c r="I158" s="22">
        <v>9.0232852135511011E-4</v>
      </c>
      <c r="J158" s="22">
        <v>9.0232852135511011E-4</v>
      </c>
      <c r="K158" s="22">
        <v>9.0232852135511011E-4</v>
      </c>
      <c r="L158" s="22">
        <v>4.3311769025045283E-4</v>
      </c>
      <c r="M158" s="22">
        <v>5.6488172845455327E-2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36.294579142162632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0.64830292270060685</v>
      </c>
      <c r="F163" s="23">
        <v>0.176285</v>
      </c>
      <c r="G163" s="23">
        <v>1.339766E-2</v>
      </c>
      <c r="H163" s="23">
        <v>1.516051E-2</v>
      </c>
      <c r="I163" s="23">
        <v>2.7728544996548452</v>
      </c>
      <c r="J163" s="23">
        <v>3.3890443884670329</v>
      </c>
      <c r="K163" s="23">
        <v>5.237614054903597</v>
      </c>
      <c r="L163" s="23">
        <v>0.24955690496893607</v>
      </c>
      <c r="M163" s="23">
        <v>23.122804242988312</v>
      </c>
      <c r="N163" s="23" t="s">
        <v>395</v>
      </c>
      <c r="O163" s="23" t="s">
        <v>395</v>
      </c>
      <c r="P163" s="23" t="s">
        <v>395</v>
      </c>
      <c r="Q163" s="23" t="s">
        <v>395</v>
      </c>
      <c r="R163" s="23" t="s">
        <v>395</v>
      </c>
      <c r="S163" s="23" t="s">
        <v>395</v>
      </c>
      <c r="T163" s="23" t="s">
        <v>395</v>
      </c>
      <c r="U163" s="23" t="s">
        <v>395</v>
      </c>
      <c r="V163" s="23" t="s">
        <v>395</v>
      </c>
      <c r="W163" s="23">
        <v>1.5404747220304698</v>
      </c>
      <c r="X163" s="23">
        <v>9.2428483321828181E-2</v>
      </c>
      <c r="Y163" s="23">
        <v>0.12323797776243757</v>
      </c>
      <c r="Z163" s="23">
        <v>5.2376140549035971E-2</v>
      </c>
      <c r="AA163" s="23">
        <v>3.5430918606700806E-2</v>
      </c>
      <c r="AB163" s="23">
        <v>0.30347352024000257</v>
      </c>
      <c r="AC163" s="23">
        <v>2.7112355107736262E-2</v>
      </c>
      <c r="AD163" s="23">
        <v>0.18485696664365636</v>
      </c>
      <c r="AE163" s="58"/>
      <c r="AF163" s="23" t="s">
        <v>392</v>
      </c>
      <c r="AG163" s="23" t="s">
        <v>392</v>
      </c>
      <c r="AH163" s="23" t="s">
        <v>392</v>
      </c>
      <c r="AI163" s="23" t="s">
        <v>392</v>
      </c>
      <c r="AJ163" s="23" t="s">
        <v>392</v>
      </c>
      <c r="AK163" s="23">
        <v>308.09494440609393</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626" priority="23" stopIfTrue="1" operator="equal">
      <formula>"NO"</formula>
    </cfRule>
    <cfRule type="cellIs" dxfId="625" priority="24" stopIfTrue="1" operator="equal">
      <formula>"NA"</formula>
    </cfRule>
    <cfRule type="cellIs" dxfId="624" priority="25" stopIfTrue="1" operator="equal">
      <formula>"IE"</formula>
    </cfRule>
    <cfRule type="cellIs" dxfId="623" priority="26" stopIfTrue="1" operator="equal">
      <formula>"NE"</formula>
    </cfRule>
  </conditionalFormatting>
  <conditionalFormatting sqref="AL37:AL38">
    <cfRule type="cellIs" dxfId="622" priority="17" stopIfTrue="1" operator="equal">
      <formula>"NO"</formula>
    </cfRule>
    <cfRule type="cellIs" dxfId="621" priority="18" stopIfTrue="1" operator="equal">
      <formula>"NA"</formula>
    </cfRule>
    <cfRule type="cellIs" dxfId="620" priority="19" stopIfTrue="1" operator="equal">
      <formula>"IE"</formula>
    </cfRule>
    <cfRule type="cellIs" dxfId="619" priority="20" stopIfTrue="1" operator="equal">
      <formula>"NE"</formula>
    </cfRule>
  </conditionalFormatting>
  <conditionalFormatting sqref="E14:AK89 E91:AK140">
    <cfRule type="cellIs" dxfId="618" priority="13" stopIfTrue="1" operator="equal">
      <formula>"NO"</formula>
    </cfRule>
    <cfRule type="cellIs" dxfId="617" priority="14" stopIfTrue="1" operator="equal">
      <formula>"NA"</formula>
    </cfRule>
    <cfRule type="cellIs" dxfId="616" priority="15" stopIfTrue="1" operator="equal">
      <formula>"IE"</formula>
    </cfRule>
    <cfRule type="cellIs" dxfId="615" priority="16" stopIfTrue="1" operator="equal">
      <formula>"NE"</formula>
    </cfRule>
  </conditionalFormatting>
  <conditionalFormatting sqref="E157:AD164 E143:AD149 E14:AD89 E91:AD141">
    <cfRule type="cellIs" dxfId="614" priority="12" operator="equal">
      <formula>0</formula>
    </cfRule>
  </conditionalFormatting>
  <conditionalFormatting sqref="AF14:AK89 AF91:AK140">
    <cfRule type="cellIs" dxfId="613" priority="11" operator="equal">
      <formula>0</formula>
    </cfRule>
  </conditionalFormatting>
  <conditionalFormatting sqref="E157:AD164 AF157:AK164 E143:AD149 AF143:AK149">
    <cfRule type="cellIs" dxfId="612" priority="10" operator="equal">
      <formula>0</formula>
    </cfRule>
  </conditionalFormatting>
  <conditionalFormatting sqref="AF37:AK38">
    <cfRule type="cellIs" dxfId="611" priority="9" operator="equal">
      <formula>0</formula>
    </cfRule>
  </conditionalFormatting>
  <conditionalFormatting sqref="E90:AL90">
    <cfRule type="cellIs" dxfId="610" priority="5" stopIfTrue="1" operator="equal">
      <formula>"NO"</formula>
    </cfRule>
    <cfRule type="cellIs" dxfId="609" priority="6" stopIfTrue="1" operator="equal">
      <formula>"NA"</formula>
    </cfRule>
    <cfRule type="cellIs" dxfId="608" priority="7" stopIfTrue="1" operator="equal">
      <formula>"IE"</formula>
    </cfRule>
    <cfRule type="cellIs" dxfId="607" priority="8" stopIfTrue="1" operator="equal">
      <formula>"NE"</formula>
    </cfRule>
  </conditionalFormatting>
  <conditionalFormatting sqref="E90:AD90">
    <cfRule type="cellIs" dxfId="606" priority="4" operator="equal">
      <formula>0</formula>
    </cfRule>
  </conditionalFormatting>
  <conditionalFormatting sqref="AF90:AK90">
    <cfRule type="cellIs" dxfId="605" priority="3" operator="equal">
      <formula>0</formula>
    </cfRule>
  </conditionalFormatting>
  <conditionalFormatting sqref="AL90">
    <cfRule type="cellIs" dxfId="604" priority="2" operator="equal">
      <formula>0</formula>
    </cfRule>
  </conditionalFormatting>
  <conditionalFormatting sqref="AF90:AL90">
    <cfRule type="cellIs" dxfId="603" priority="1" operator="equal">
      <formula>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
  <dimension ref="A1:AL170"/>
  <sheetViews>
    <sheetView topLeftCell="A118" zoomScale="60" zoomScaleNormal="6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2014</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7.0565106899999996</v>
      </c>
      <c r="F14" s="136">
        <v>0.16779195899999999</v>
      </c>
      <c r="G14" s="136">
        <v>29.253554175999998</v>
      </c>
      <c r="H14" s="136" t="s">
        <v>392</v>
      </c>
      <c r="I14" s="136">
        <v>0.35065646700000008</v>
      </c>
      <c r="J14" s="136">
        <v>0.42824316300000009</v>
      </c>
      <c r="K14" s="136">
        <v>0.55445377800000006</v>
      </c>
      <c r="L14" s="136">
        <v>1.0476454113986143E-2</v>
      </c>
      <c r="M14" s="136">
        <v>1.6861799260000001</v>
      </c>
      <c r="N14" s="136">
        <v>0.26639107011217628</v>
      </c>
      <c r="O14" s="136">
        <v>3.3160747466091066E-2</v>
      </c>
      <c r="P14" s="136">
        <v>5.0956238178715856E-2</v>
      </c>
      <c r="Q14" s="136">
        <v>0.22735156306970822</v>
      </c>
      <c r="R14" s="136">
        <v>0.15302650392941722</v>
      </c>
      <c r="S14" s="136">
        <v>0.10480388575675219</v>
      </c>
      <c r="T14" s="136">
        <v>0.21162493187940137</v>
      </c>
      <c r="U14" s="136">
        <v>0.65266394777697312</v>
      </c>
      <c r="V14" s="136">
        <v>0.78361486293400917</v>
      </c>
      <c r="W14" s="136">
        <v>1.0167367680262585</v>
      </c>
      <c r="X14" s="136">
        <v>9.1434016596054026E-4</v>
      </c>
      <c r="Y14" s="136">
        <v>1.3126913680205706E-3</v>
      </c>
      <c r="Z14" s="136">
        <v>1.1545897698940176E-3</v>
      </c>
      <c r="AA14" s="136">
        <v>5.7215931538299033E-5</v>
      </c>
      <c r="AB14" s="136">
        <v>3.4388372354134272E-3</v>
      </c>
      <c r="AC14" s="136">
        <v>0.54778218680947122</v>
      </c>
      <c r="AD14" s="136">
        <v>1.1230937926191129</v>
      </c>
      <c r="AE14" s="137"/>
      <c r="AF14" s="138">
        <v>210.27804084399997</v>
      </c>
      <c r="AG14" s="138">
        <v>37326.159580966661</v>
      </c>
      <c r="AH14" s="138">
        <v>12489.388576899997</v>
      </c>
      <c r="AI14" s="138">
        <v>4567.7909812449925</v>
      </c>
      <c r="AJ14" s="138">
        <v>2243.077374456353</v>
      </c>
      <c r="AK14" s="138" t="s">
        <v>385</v>
      </c>
      <c r="AL14" s="147" t="s">
        <v>397</v>
      </c>
    </row>
    <row r="15" spans="1:38" s="1" customFormat="1" ht="26.25" customHeight="1" thickBot="1" x14ac:dyDescent="0.25">
      <c r="A15" s="63" t="s">
        <v>53</v>
      </c>
      <c r="B15" s="63" t="s">
        <v>54</v>
      </c>
      <c r="C15" s="64" t="s">
        <v>55</v>
      </c>
      <c r="D15" s="65"/>
      <c r="E15" s="136">
        <v>1.168669924</v>
      </c>
      <c r="F15" s="136">
        <v>1.0975256809999998</v>
      </c>
      <c r="G15" s="136">
        <v>1.0278937800000001</v>
      </c>
      <c r="H15" s="136">
        <v>2.265118E-3</v>
      </c>
      <c r="I15" s="136">
        <v>4.5640555000000006E-2</v>
      </c>
      <c r="J15" s="136">
        <v>4.9394174000000006E-2</v>
      </c>
      <c r="K15" s="136">
        <v>4.9656107999999997E-2</v>
      </c>
      <c r="L15" s="136">
        <v>8.3978621200000002E-3</v>
      </c>
      <c r="M15" s="136">
        <v>0.107381158</v>
      </c>
      <c r="N15" s="136">
        <v>1.7298825844496457E-4</v>
      </c>
      <c r="O15" s="136">
        <v>6.3208405649074181E-5</v>
      </c>
      <c r="P15" s="136">
        <v>2.0906886655707943E-4</v>
      </c>
      <c r="Q15" s="136">
        <v>4.4102871519894872E-5</v>
      </c>
      <c r="R15" s="136" t="s">
        <v>394</v>
      </c>
      <c r="S15" s="136" t="s">
        <v>394</v>
      </c>
      <c r="T15" s="136">
        <v>1.6580225451289033E-4</v>
      </c>
      <c r="U15" s="136" t="s">
        <v>394</v>
      </c>
      <c r="V15" s="136" t="s">
        <v>394</v>
      </c>
      <c r="W15" s="136">
        <v>2.6129303074478694</v>
      </c>
      <c r="X15" s="136" t="s">
        <v>395</v>
      </c>
      <c r="Y15" s="136" t="s">
        <v>395</v>
      </c>
      <c r="Z15" s="136" t="s">
        <v>395</v>
      </c>
      <c r="AA15" s="136" t="s">
        <v>395</v>
      </c>
      <c r="AB15" s="136">
        <v>7.4667452341814086E-2</v>
      </c>
      <c r="AC15" s="136">
        <v>7.4667452341814081E-3</v>
      </c>
      <c r="AD15" s="136" t="s">
        <v>385</v>
      </c>
      <c r="AE15" s="137"/>
      <c r="AF15" s="138">
        <v>15698.767728945002</v>
      </c>
      <c r="AG15" s="138">
        <v>1278.4235750000003</v>
      </c>
      <c r="AH15" s="138">
        <v>5209.2407356599997</v>
      </c>
      <c r="AI15" s="138" t="s">
        <v>392</v>
      </c>
      <c r="AJ15" s="138" t="s">
        <v>392</v>
      </c>
      <c r="AK15" s="138">
        <v>3.733372617090704</v>
      </c>
      <c r="AL15" s="147" t="s">
        <v>398</v>
      </c>
    </row>
    <row r="16" spans="1:38" s="1" customFormat="1" ht="26.25" customHeight="1" thickBot="1" x14ac:dyDescent="0.25">
      <c r="A16" s="63" t="s">
        <v>53</v>
      </c>
      <c r="B16" s="63" t="s">
        <v>56</v>
      </c>
      <c r="C16" s="64" t="s">
        <v>57</v>
      </c>
      <c r="D16" s="65"/>
      <c r="E16" s="136">
        <v>0.55142511699999996</v>
      </c>
      <c r="F16" s="136">
        <v>0.32726755000000002</v>
      </c>
      <c r="G16" s="136">
        <v>0.20544789199999999</v>
      </c>
      <c r="H16" s="136">
        <v>3.1177417999999998E-2</v>
      </c>
      <c r="I16" s="136">
        <v>0.17031678000000003</v>
      </c>
      <c r="J16" s="136">
        <v>0.28749447</v>
      </c>
      <c r="K16" s="136">
        <v>0.43311214100000001</v>
      </c>
      <c r="L16" s="136">
        <v>8.175205440000001E-2</v>
      </c>
      <c r="M16" s="136">
        <v>14.547113489999999</v>
      </c>
      <c r="N16" s="136">
        <v>4.4594000000000005E-3</v>
      </c>
      <c r="O16" s="136">
        <v>2.0270000000000002E-4</v>
      </c>
      <c r="P16" s="136" t="s">
        <v>385</v>
      </c>
      <c r="Q16" s="136">
        <v>3.2432000000000003E-3</v>
      </c>
      <c r="R16" s="136">
        <v>7.2972000000000002E-3</v>
      </c>
      <c r="S16" s="136">
        <v>3.4459E-3</v>
      </c>
      <c r="T16" s="136">
        <v>1.8243000000000001E-3</v>
      </c>
      <c r="U16" s="136">
        <v>3.6486000000000001E-3</v>
      </c>
      <c r="V16" s="136">
        <v>1.5405199999999999E-2</v>
      </c>
      <c r="W16" s="136">
        <v>1.4959260000000001</v>
      </c>
      <c r="X16" s="136">
        <v>1.6621399999999998E-2</v>
      </c>
      <c r="Y16" s="136">
        <v>2.0270000000000002E-4</v>
      </c>
      <c r="Z16" s="136">
        <v>6.0809999999999995E-5</v>
      </c>
      <c r="AA16" s="136">
        <v>4.0540000000000001E-5</v>
      </c>
      <c r="AB16" s="136">
        <v>1.6925449999999998E-2</v>
      </c>
      <c r="AC16" s="136" t="s">
        <v>385</v>
      </c>
      <c r="AD16" s="136" t="s">
        <v>385</v>
      </c>
      <c r="AE16" s="137"/>
      <c r="AF16" s="138">
        <v>9.0661570000000011E-2</v>
      </c>
      <c r="AG16" s="138">
        <v>6209.1199424249999</v>
      </c>
      <c r="AH16" s="138">
        <v>1.2875999999999999</v>
      </c>
      <c r="AI16" s="138" t="s">
        <v>392</v>
      </c>
      <c r="AJ16" s="138" t="s">
        <v>392</v>
      </c>
      <c r="AK16" s="138">
        <v>2027</v>
      </c>
      <c r="AL16" s="147" t="s">
        <v>399</v>
      </c>
    </row>
    <row r="17" spans="1:38" s="2" customFormat="1" ht="26.25" customHeight="1" thickBot="1" x14ac:dyDescent="0.25">
      <c r="A17" s="63" t="s">
        <v>53</v>
      </c>
      <c r="B17" s="63" t="s">
        <v>58</v>
      </c>
      <c r="C17" s="64" t="s">
        <v>59</v>
      </c>
      <c r="D17" s="65"/>
      <c r="E17" s="136">
        <v>3.0679879639999998</v>
      </c>
      <c r="F17" s="136">
        <v>6.1234400000000001E-2</v>
      </c>
      <c r="G17" s="136">
        <v>2.790106631</v>
      </c>
      <c r="H17" s="136" t="s">
        <v>392</v>
      </c>
      <c r="I17" s="136">
        <v>6.1566139000000006E-2</v>
      </c>
      <c r="J17" s="136">
        <v>7.2509983E-2</v>
      </c>
      <c r="K17" s="136">
        <v>8.8956938999999999E-2</v>
      </c>
      <c r="L17" s="136">
        <v>3.9244780090228739E-3</v>
      </c>
      <c r="M17" s="136">
        <v>0.52204787799999997</v>
      </c>
      <c r="N17" s="136">
        <v>2.7974055371235217E-2</v>
      </c>
      <c r="O17" s="136">
        <v>2.7584929147378137E-3</v>
      </c>
      <c r="P17" s="136">
        <v>8.4149840214607797E-3</v>
      </c>
      <c r="Q17" s="136">
        <v>5.3502402588504507E-3</v>
      </c>
      <c r="R17" s="136">
        <v>4.6201849287345283E-2</v>
      </c>
      <c r="S17" s="136">
        <v>8.0028408804937473E-2</v>
      </c>
      <c r="T17" s="136">
        <v>4.6591305353635155E-2</v>
      </c>
      <c r="U17" s="136">
        <v>0.23608759208136187</v>
      </c>
      <c r="V17" s="136">
        <v>0.19524903607795677</v>
      </c>
      <c r="W17" s="136">
        <v>2.1225327231456169E-2</v>
      </c>
      <c r="X17" s="136">
        <v>3.7850370948355669E-5</v>
      </c>
      <c r="Y17" s="136">
        <v>6.8791568574940235E-5</v>
      </c>
      <c r="Z17" s="136">
        <v>5.1830415872617942E-5</v>
      </c>
      <c r="AA17" s="136">
        <v>5.0558594612256832E-5</v>
      </c>
      <c r="AB17" s="136">
        <v>2.0903095000817065E-4</v>
      </c>
      <c r="AC17" s="136">
        <v>6.8783925240185742E-2</v>
      </c>
      <c r="AD17" s="136">
        <v>1.2080524676157918E-2</v>
      </c>
      <c r="AE17" s="137"/>
      <c r="AF17" s="138">
        <v>1.3615490530000001</v>
      </c>
      <c r="AG17" s="138">
        <v>23837.285754995999</v>
      </c>
      <c r="AH17" s="138">
        <v>1849.90403064</v>
      </c>
      <c r="AI17" s="138" t="s">
        <v>392</v>
      </c>
      <c r="AJ17" s="138" t="s">
        <v>392</v>
      </c>
      <c r="AK17" s="138" t="s">
        <v>385</v>
      </c>
      <c r="AL17" s="147" t="s">
        <v>49</v>
      </c>
    </row>
    <row r="18" spans="1:38" s="2" customFormat="1" ht="26.25" customHeight="1" thickBot="1" x14ac:dyDescent="0.25">
      <c r="A18" s="63" t="s">
        <v>53</v>
      </c>
      <c r="B18" s="63" t="s">
        <v>60</v>
      </c>
      <c r="C18" s="64" t="s">
        <v>61</v>
      </c>
      <c r="D18" s="65"/>
      <c r="E18" s="136">
        <v>3.928417E-3</v>
      </c>
      <c r="F18" s="136">
        <v>2.1824300000000002E-4</v>
      </c>
      <c r="G18" s="136">
        <v>2.3839999999999999E-5</v>
      </c>
      <c r="H18" s="136" t="s">
        <v>392</v>
      </c>
      <c r="I18" s="136">
        <v>1.7791600000000002E-4</v>
      </c>
      <c r="J18" s="136">
        <v>1.9169100000000002E-4</v>
      </c>
      <c r="K18" s="136">
        <v>1.98941E-4</v>
      </c>
      <c r="L18" s="136">
        <v>7.4447887402580025E-6</v>
      </c>
      <c r="M18" s="136">
        <v>1.5539250000000001E-3</v>
      </c>
      <c r="N18" s="136">
        <v>6.7673966831999975E-7</v>
      </c>
      <c r="O18" s="136">
        <v>5.5364955407999983E-8</v>
      </c>
      <c r="P18" s="136">
        <v>3.3189281884799997E-5</v>
      </c>
      <c r="Q18" s="136">
        <v>6.1462296719999989E-6</v>
      </c>
      <c r="R18" s="136">
        <v>8.0068298255999986E-7</v>
      </c>
      <c r="S18" s="136">
        <v>1.6167235651199996E-7</v>
      </c>
      <c r="T18" s="136">
        <v>7.9904483855999986E-7</v>
      </c>
      <c r="U18" s="136">
        <v>3.5656032729599994E-6</v>
      </c>
      <c r="V18" s="136">
        <v>4.5113036097599986E-5</v>
      </c>
      <c r="W18" s="136">
        <v>3.1971008102399993E-5</v>
      </c>
      <c r="X18" s="136">
        <v>4.4267221526399995E-5</v>
      </c>
      <c r="Y18" s="136">
        <v>1.7836121764799995E-4</v>
      </c>
      <c r="Z18" s="136">
        <v>6.7620215231999994E-5</v>
      </c>
      <c r="AA18" s="136">
        <v>6.6389314089599995E-5</v>
      </c>
      <c r="AB18" s="136">
        <v>3.566379684959999E-4</v>
      </c>
      <c r="AC18" s="136" t="s">
        <v>395</v>
      </c>
      <c r="AD18" s="136" t="s">
        <v>395</v>
      </c>
      <c r="AE18" s="137"/>
      <c r="AF18" s="138">
        <v>8.5319999999999997E-3</v>
      </c>
      <c r="AG18" s="138" t="s">
        <v>392</v>
      </c>
      <c r="AH18" s="138">
        <v>61.459737119999986</v>
      </c>
      <c r="AI18" s="138" t="s">
        <v>392</v>
      </c>
      <c r="AJ18" s="138" t="s">
        <v>392</v>
      </c>
      <c r="AK18" s="138" t="s">
        <v>385</v>
      </c>
      <c r="AL18" s="147" t="s">
        <v>49</v>
      </c>
    </row>
    <row r="19" spans="1:38" s="2" customFormat="1" ht="26.25" customHeight="1" thickBot="1" x14ac:dyDescent="0.25">
      <c r="A19" s="63" t="s">
        <v>53</v>
      </c>
      <c r="B19" s="63" t="s">
        <v>62</v>
      </c>
      <c r="C19" s="64" t="s">
        <v>63</v>
      </c>
      <c r="D19" s="65"/>
      <c r="E19" s="136">
        <v>0.23008199300000001</v>
      </c>
      <c r="F19" s="136">
        <v>5.3668040000000019E-3</v>
      </c>
      <c r="G19" s="136">
        <v>1.2519631000000002E-2</v>
      </c>
      <c r="H19" s="136" t="s">
        <v>392</v>
      </c>
      <c r="I19" s="136">
        <v>1.0039849000000002E-2</v>
      </c>
      <c r="J19" s="136">
        <v>1.0374962000000001E-2</v>
      </c>
      <c r="K19" s="136">
        <v>1.0694442E-2</v>
      </c>
      <c r="L19" s="136">
        <v>6.7456960915391597E-4</v>
      </c>
      <c r="M19" s="136">
        <v>6.5136588999999995E-2</v>
      </c>
      <c r="N19" s="136">
        <v>5.2212316759705597E-3</v>
      </c>
      <c r="O19" s="136">
        <v>9.2522691577744175E-5</v>
      </c>
      <c r="P19" s="136">
        <v>2.6657973412953606E-3</v>
      </c>
      <c r="Q19" s="136">
        <v>5.1710177004264028E-4</v>
      </c>
      <c r="R19" s="136">
        <v>1.4011213307776001E-4</v>
      </c>
      <c r="S19" s="136">
        <v>4.1115264759392004E-5</v>
      </c>
      <c r="T19" s="136">
        <v>6.1202644061766399E-4</v>
      </c>
      <c r="U19" s="136">
        <v>2.6512615666024014E-4</v>
      </c>
      <c r="V19" s="136">
        <v>5.0571778417456007E-3</v>
      </c>
      <c r="W19" s="136">
        <v>2.835476465412004E-3</v>
      </c>
      <c r="X19" s="136">
        <v>3.3168488154776007E-3</v>
      </c>
      <c r="Y19" s="136">
        <v>1.3210538649648005E-2</v>
      </c>
      <c r="Z19" s="136">
        <v>5.0078358238216025E-3</v>
      </c>
      <c r="AA19" s="136">
        <v>4.9110914156376018E-3</v>
      </c>
      <c r="AB19" s="136">
        <v>0.10348259470458482</v>
      </c>
      <c r="AC19" s="136">
        <v>7.7199475042800001E-3</v>
      </c>
      <c r="AD19" s="136">
        <v>9.9028488479999994E-5</v>
      </c>
      <c r="AE19" s="137"/>
      <c r="AF19" s="138">
        <v>14.447115148000002</v>
      </c>
      <c r="AG19" s="138">
        <v>0.58139399999999997</v>
      </c>
      <c r="AH19" s="138">
        <v>4295.0115525600013</v>
      </c>
      <c r="AI19" s="138">
        <v>219.21692229999999</v>
      </c>
      <c r="AJ19" s="138">
        <v>91.424976000000015</v>
      </c>
      <c r="AK19" s="138">
        <v>3.8518140000000001</v>
      </c>
      <c r="AL19" s="147" t="s">
        <v>398</v>
      </c>
    </row>
    <row r="20" spans="1:38" s="2" customFormat="1" ht="26.25" customHeight="1" thickBot="1" x14ac:dyDescent="0.25">
      <c r="A20" s="63" t="s">
        <v>53</v>
      </c>
      <c r="B20" s="63" t="s">
        <v>64</v>
      </c>
      <c r="C20" s="64" t="s">
        <v>65</v>
      </c>
      <c r="D20" s="65"/>
      <c r="E20" s="136">
        <v>0.92831465099999999</v>
      </c>
      <c r="F20" s="136">
        <v>2.6405458999999999E-2</v>
      </c>
      <c r="G20" s="136">
        <v>0.22920106900000001</v>
      </c>
      <c r="H20" s="136">
        <v>2.6309789999999999E-3</v>
      </c>
      <c r="I20" s="136">
        <v>1.6350964999999999E-2</v>
      </c>
      <c r="J20" s="136">
        <v>1.6375757999999997E-2</v>
      </c>
      <c r="K20" s="136">
        <v>1.6398485000000001E-2</v>
      </c>
      <c r="L20" s="136">
        <v>4.5771590410039519E-3</v>
      </c>
      <c r="M20" s="136">
        <v>1.6508599039999996</v>
      </c>
      <c r="N20" s="136">
        <v>3.1552634403058333E-2</v>
      </c>
      <c r="O20" s="136">
        <v>3.3546223010982555E-3</v>
      </c>
      <c r="P20" s="136">
        <v>2.5003305270747199E-2</v>
      </c>
      <c r="Q20" s="136">
        <v>1.7257975688296297E-2</v>
      </c>
      <c r="R20" s="136">
        <v>6.0750887362053126E-4</v>
      </c>
      <c r="S20" s="136">
        <v>2.0967049247864232E-3</v>
      </c>
      <c r="T20" s="136">
        <v>1.6725942204925764E-3</v>
      </c>
      <c r="U20" s="136">
        <v>4.1531440197260438E-3</v>
      </c>
      <c r="V20" s="136">
        <v>4.0725897748734828E-2</v>
      </c>
      <c r="W20" s="136">
        <v>0.22344343500710723</v>
      </c>
      <c r="X20" s="136">
        <v>9.4468233059911912E-4</v>
      </c>
      <c r="Y20" s="136">
        <v>2.8824054204075389E-3</v>
      </c>
      <c r="Z20" s="136">
        <v>1.348200298712094E-3</v>
      </c>
      <c r="AA20" s="136">
        <v>6.6268130426576052E-4</v>
      </c>
      <c r="AB20" s="136">
        <v>5.837969353984512E-3</v>
      </c>
      <c r="AC20" s="136">
        <v>9.7965041494611979E-2</v>
      </c>
      <c r="AD20" s="136">
        <v>4.3736402485240106E-2</v>
      </c>
      <c r="AE20" s="137"/>
      <c r="AF20" s="138" t="s">
        <v>392</v>
      </c>
      <c r="AG20" s="138" t="s">
        <v>392</v>
      </c>
      <c r="AH20" s="138">
        <v>1630.0943476799998</v>
      </c>
      <c r="AI20" s="138">
        <v>19592.169487839998</v>
      </c>
      <c r="AJ20" s="138" t="s">
        <v>392</v>
      </c>
      <c r="AK20" s="138" t="s">
        <v>385</v>
      </c>
      <c r="AL20" s="147" t="s">
        <v>49</v>
      </c>
    </row>
    <row r="21" spans="1:38" s="2" customFormat="1" ht="26.25" customHeight="1" thickBot="1" x14ac:dyDescent="0.25">
      <c r="A21" s="63" t="s">
        <v>53</v>
      </c>
      <c r="B21" s="63" t="s">
        <v>66</v>
      </c>
      <c r="C21" s="64" t="s">
        <v>67</v>
      </c>
      <c r="D21" s="65"/>
      <c r="E21" s="136">
        <v>0.29870687400000001</v>
      </c>
      <c r="F21" s="136">
        <v>5.7671321999999955E-2</v>
      </c>
      <c r="G21" s="136">
        <v>0.20365554399999999</v>
      </c>
      <c r="H21" s="136">
        <v>4.0456540000000001E-3</v>
      </c>
      <c r="I21" s="136">
        <v>1.5453503999999988E-2</v>
      </c>
      <c r="J21" s="136">
        <v>2.6992199999999984E-2</v>
      </c>
      <c r="K21" s="136">
        <v>4.3365055999999999E-2</v>
      </c>
      <c r="L21" s="136">
        <v>1.0073748705202818E-3</v>
      </c>
      <c r="M21" s="136">
        <v>0.26255571200000005</v>
      </c>
      <c r="N21" s="136">
        <v>7.3434754591932508E-2</v>
      </c>
      <c r="O21" s="136">
        <v>1.02460400048275E-3</v>
      </c>
      <c r="P21" s="136">
        <v>6.2347830569900019E-3</v>
      </c>
      <c r="Q21" s="136">
        <v>2.5430433446600007E-3</v>
      </c>
      <c r="R21" s="136">
        <v>7.4983447321875004E-3</v>
      </c>
      <c r="S21" s="136">
        <v>9.6025895873075012E-3</v>
      </c>
      <c r="T21" s="136">
        <v>7.1647357847595006E-3</v>
      </c>
      <c r="U21" s="136">
        <v>1.1920524530400003E-3</v>
      </c>
      <c r="V21" s="136">
        <v>0.11361349882687501</v>
      </c>
      <c r="W21" s="136">
        <v>0.11320151015659999</v>
      </c>
      <c r="X21" s="136">
        <v>2.7481136117350004E-2</v>
      </c>
      <c r="Y21" s="136">
        <v>4.2613659931050013E-2</v>
      </c>
      <c r="Z21" s="136">
        <v>1.6881920018200002E-2</v>
      </c>
      <c r="AA21" s="136">
        <v>1.3962018645250004E-2</v>
      </c>
      <c r="AB21" s="136">
        <v>0.10093873471185001</v>
      </c>
      <c r="AC21" s="136">
        <v>3.5327728154000007E-4</v>
      </c>
      <c r="AD21" s="136">
        <v>9.3017571088109999E-2</v>
      </c>
      <c r="AE21" s="137"/>
      <c r="AF21" s="138">
        <v>5.9970165</v>
      </c>
      <c r="AG21" s="138">
        <v>547.16119200000003</v>
      </c>
      <c r="AH21" s="138">
        <v>3517.806333720001</v>
      </c>
      <c r="AI21" s="138">
        <v>21.562252279999999</v>
      </c>
      <c r="AJ21" s="138" t="s">
        <v>392</v>
      </c>
      <c r="AK21" s="138" t="s">
        <v>385</v>
      </c>
      <c r="AL21" s="147" t="s">
        <v>49</v>
      </c>
    </row>
    <row r="22" spans="1:38" s="2" customFormat="1" ht="26.25" customHeight="1" thickBot="1" x14ac:dyDescent="0.25">
      <c r="A22" s="63" t="s">
        <v>53</v>
      </c>
      <c r="B22" s="67" t="s">
        <v>68</v>
      </c>
      <c r="C22" s="64" t="s">
        <v>69</v>
      </c>
      <c r="D22" s="65"/>
      <c r="E22" s="136">
        <v>4.4765252499999999</v>
      </c>
      <c r="F22" s="136">
        <v>0.14980405172649999</v>
      </c>
      <c r="G22" s="136">
        <v>0.38407714499999995</v>
      </c>
      <c r="H22" s="136">
        <v>6.1811199999999998E-4</v>
      </c>
      <c r="I22" s="136">
        <v>2.4042809999999999E-3</v>
      </c>
      <c r="J22" s="136">
        <v>3.1970829999999999E-3</v>
      </c>
      <c r="K22" s="136">
        <v>6.6824709999999997E-3</v>
      </c>
      <c r="L22" s="136">
        <v>2.5641587135283772E-4</v>
      </c>
      <c r="M22" s="136">
        <v>9.7134114249999985</v>
      </c>
      <c r="N22" s="136">
        <v>0.25496552500000003</v>
      </c>
      <c r="O22" s="136">
        <v>2.0727505E-2</v>
      </c>
      <c r="P22" s="136">
        <v>0.11913833960000002</v>
      </c>
      <c r="Q22" s="136">
        <v>6.4231275599999998E-2</v>
      </c>
      <c r="R22" s="136">
        <v>9.902894000000001E-2</v>
      </c>
      <c r="S22" s="136">
        <v>0.15627249799999998</v>
      </c>
      <c r="T22" s="136">
        <v>0.12031835900000001</v>
      </c>
      <c r="U22" s="136">
        <v>6.1108102000000004E-2</v>
      </c>
      <c r="V22" s="136">
        <v>1.02410416</v>
      </c>
      <c r="W22" s="136">
        <v>4.9266503939999993</v>
      </c>
      <c r="X22" s="136">
        <v>1.5699709999999999E-5</v>
      </c>
      <c r="Y22" s="136">
        <v>6.762952E-4</v>
      </c>
      <c r="Z22" s="136">
        <v>1.8598118000000003E-4</v>
      </c>
      <c r="AA22" s="136">
        <v>1.0385962000000001E-4</v>
      </c>
      <c r="AB22" s="136">
        <v>1.2627927100000002E-3</v>
      </c>
      <c r="AC22" s="136">
        <v>1.1138659699999999E-2</v>
      </c>
      <c r="AD22" s="136">
        <v>0.24878002000000002</v>
      </c>
      <c r="AE22" s="137"/>
      <c r="AF22" s="138">
        <v>1450.2370753699997</v>
      </c>
      <c r="AG22" s="138">
        <v>4264.5599218633324</v>
      </c>
      <c r="AH22" s="138">
        <v>4048.1229455999992</v>
      </c>
      <c r="AI22" s="138">
        <v>277.20939499999997</v>
      </c>
      <c r="AJ22" s="138">
        <v>5221.7544333200003</v>
      </c>
      <c r="AK22" s="138" t="s">
        <v>385</v>
      </c>
      <c r="AL22" s="147" t="s">
        <v>49</v>
      </c>
    </row>
    <row r="23" spans="1:38" s="2" customFormat="1" ht="26.25" customHeight="1" thickBot="1" x14ac:dyDescent="0.25">
      <c r="A23" s="63" t="s">
        <v>70</v>
      </c>
      <c r="B23" s="67" t="s">
        <v>363</v>
      </c>
      <c r="C23" s="64" t="s">
        <v>359</v>
      </c>
      <c r="D23" s="110"/>
      <c r="E23" s="136">
        <v>0.576044</v>
      </c>
      <c r="F23" s="136">
        <v>0.11408799999999999</v>
      </c>
      <c r="G23" s="136">
        <v>4.0000000000000002E-4</v>
      </c>
      <c r="H23" s="136">
        <v>1.4799999999999999E-4</v>
      </c>
      <c r="I23" s="136">
        <v>3.6239E-2</v>
      </c>
      <c r="J23" s="136">
        <v>3.6239E-2</v>
      </c>
      <c r="K23" s="136">
        <v>3.6239E-2</v>
      </c>
      <c r="L23" s="136">
        <v>2.2225999999999999E-2</v>
      </c>
      <c r="M23" s="136">
        <v>2.494262</v>
      </c>
      <c r="N23" s="136" t="s">
        <v>395</v>
      </c>
      <c r="O23" s="136">
        <v>2.0000000000000001E-4</v>
      </c>
      <c r="P23" s="136" t="s">
        <v>395</v>
      </c>
      <c r="Q23" s="136" t="s">
        <v>395</v>
      </c>
      <c r="R23" s="136">
        <v>1E-3</v>
      </c>
      <c r="S23" s="136">
        <v>3.3999999999999996E-2</v>
      </c>
      <c r="T23" s="136">
        <v>1.4000000000000002E-3</v>
      </c>
      <c r="U23" s="136">
        <v>2.0000000000000001E-4</v>
      </c>
      <c r="V23" s="136">
        <v>0.02</v>
      </c>
      <c r="W23" s="136" t="s">
        <v>395</v>
      </c>
      <c r="X23" s="136">
        <v>6.3000000000000003E-4</v>
      </c>
      <c r="Y23" s="136">
        <v>9.6999999999999994E-4</v>
      </c>
      <c r="Z23" s="136" t="s">
        <v>395</v>
      </c>
      <c r="AA23" s="136" t="s">
        <v>395</v>
      </c>
      <c r="AB23" s="136">
        <v>1.6000000000000001E-3</v>
      </c>
      <c r="AC23" s="136" t="s">
        <v>395</v>
      </c>
      <c r="AD23" s="136" t="s">
        <v>395</v>
      </c>
      <c r="AE23" s="137"/>
      <c r="AF23" s="136">
        <v>789.96568586867238</v>
      </c>
      <c r="AG23" s="136" t="s">
        <v>385</v>
      </c>
      <c r="AH23" s="136" t="s">
        <v>385</v>
      </c>
      <c r="AI23" s="136">
        <v>49.926241218536632</v>
      </c>
      <c r="AJ23" s="136" t="s">
        <v>385</v>
      </c>
      <c r="AK23" s="136" t="s">
        <v>385</v>
      </c>
      <c r="AL23" s="145" t="s">
        <v>49</v>
      </c>
    </row>
    <row r="24" spans="1:38" s="2" customFormat="1" ht="26.25" customHeight="1" thickBot="1" x14ac:dyDescent="0.25">
      <c r="A24" s="68" t="s">
        <v>53</v>
      </c>
      <c r="B24" s="67" t="s">
        <v>71</v>
      </c>
      <c r="C24" s="64" t="s">
        <v>72</v>
      </c>
      <c r="D24" s="65"/>
      <c r="E24" s="136">
        <v>0.93967462800000001</v>
      </c>
      <c r="F24" s="136">
        <v>5.1976978520598447</v>
      </c>
      <c r="G24" s="136">
        <v>0.23774412300000003</v>
      </c>
      <c r="H24" s="136">
        <v>6.4076059999999997E-3</v>
      </c>
      <c r="I24" s="136">
        <v>0.11412736900000006</v>
      </c>
      <c r="J24" s="136">
        <v>0.16945565000000007</v>
      </c>
      <c r="K24" s="136">
        <v>0.26704387200000002</v>
      </c>
      <c r="L24" s="136">
        <v>3.1138485990396803E-2</v>
      </c>
      <c r="M24" s="136">
        <v>1.6508599039999996</v>
      </c>
      <c r="N24" s="136">
        <v>2.2494788307432175E-2</v>
      </c>
      <c r="O24" s="136">
        <v>7.7232171082418652E-3</v>
      </c>
      <c r="P24" s="136">
        <v>7.2320591649059169E-3</v>
      </c>
      <c r="Q24" s="136">
        <v>5.4028401802693315E-3</v>
      </c>
      <c r="R24" s="136">
        <v>1.317399344774341E-2</v>
      </c>
      <c r="S24" s="136">
        <v>4.0891015072806233E-3</v>
      </c>
      <c r="T24" s="136">
        <v>1.0965943113775198E-2</v>
      </c>
      <c r="U24" s="136">
        <v>5.4233397468780985E-3</v>
      </c>
      <c r="V24" s="136">
        <v>0.28260369509291411</v>
      </c>
      <c r="W24" s="136">
        <v>0.11119510762688323</v>
      </c>
      <c r="X24" s="136">
        <v>5.4784856836564795E-3</v>
      </c>
      <c r="Y24" s="136">
        <v>9.1095658205692705E-3</v>
      </c>
      <c r="Z24" s="136">
        <v>2.9619546794483493E-3</v>
      </c>
      <c r="AA24" s="136">
        <v>2.2675531266596965E-3</v>
      </c>
      <c r="AB24" s="136">
        <v>1.9817559310333792E-2</v>
      </c>
      <c r="AC24" s="136">
        <v>2.7658064968446004E-2</v>
      </c>
      <c r="AD24" s="136">
        <v>1.1160828622161237E-2</v>
      </c>
      <c r="AE24" s="137"/>
      <c r="AF24" s="138">
        <v>143.17874414060003</v>
      </c>
      <c r="AG24" s="138">
        <v>276.45701989999998</v>
      </c>
      <c r="AH24" s="138">
        <v>6432.5724284400021</v>
      </c>
      <c r="AI24" s="138">
        <v>5570.0282521908348</v>
      </c>
      <c r="AJ24" s="138" t="s">
        <v>392</v>
      </c>
      <c r="AK24" s="138" t="s">
        <v>392</v>
      </c>
      <c r="AL24" s="147" t="s">
        <v>49</v>
      </c>
    </row>
    <row r="25" spans="1:38" s="2" customFormat="1" ht="26.25" customHeight="1" thickBot="1" x14ac:dyDescent="0.25">
      <c r="A25" s="63" t="s">
        <v>73</v>
      </c>
      <c r="B25" s="67" t="s">
        <v>74</v>
      </c>
      <c r="C25" s="69" t="s">
        <v>75</v>
      </c>
      <c r="D25" s="65"/>
      <c r="E25" s="136">
        <v>6.998776530811042E-2</v>
      </c>
      <c r="F25" s="136">
        <v>1.1798863156919088E-3</v>
      </c>
      <c r="G25" s="136">
        <v>4.3485161877840029E-3</v>
      </c>
      <c r="H25" s="136" t="s">
        <v>395</v>
      </c>
      <c r="I25" s="136">
        <v>7.523617279795794E-4</v>
      </c>
      <c r="J25" s="136">
        <v>7.523617279795794E-4</v>
      </c>
      <c r="K25" s="136">
        <v>7.523617279795794E-4</v>
      </c>
      <c r="L25" s="136">
        <v>3.6113362943019815E-4</v>
      </c>
      <c r="M25" s="136">
        <v>5.3133313364774115E-2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224.15493892195045</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3.0443604168979999E-3</v>
      </c>
      <c r="F26" s="136">
        <v>1.2597223645962393E-4</v>
      </c>
      <c r="G26" s="136">
        <v>2.5800824388599994E-4</v>
      </c>
      <c r="H26" s="136" t="s">
        <v>395</v>
      </c>
      <c r="I26" s="136">
        <v>1.7477238551074939E-4</v>
      </c>
      <c r="J26" s="136">
        <v>1.7477238551074939E-4</v>
      </c>
      <c r="K26" s="136">
        <v>1.7477238551074939E-4</v>
      </c>
      <c r="L26" s="136">
        <v>8.3890745045159693E-5</v>
      </c>
      <c r="M26" s="136">
        <v>9.3776254095589585E-3</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13.298981990147999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9.3997144544522975</v>
      </c>
      <c r="F27" s="136">
        <v>2.4705782127288036</v>
      </c>
      <c r="G27" s="136">
        <v>1.5908874814275754E-2</v>
      </c>
      <c r="H27" s="136">
        <v>0.3280415457504568</v>
      </c>
      <c r="I27" s="136">
        <v>0.39386495750200462</v>
      </c>
      <c r="J27" s="136">
        <v>0.39386495750200462</v>
      </c>
      <c r="K27" s="136">
        <v>0.39386495750200462</v>
      </c>
      <c r="L27" s="136">
        <v>0.31758523810562744</v>
      </c>
      <c r="M27" s="136">
        <v>23.472326974178895</v>
      </c>
      <c r="N27" s="136">
        <v>2.7470963289255405E-3</v>
      </c>
      <c r="O27" s="136">
        <v>1.2944944737753331E-4</v>
      </c>
      <c r="P27" s="136">
        <v>7.9157529978071562E-3</v>
      </c>
      <c r="Q27" s="136">
        <v>2.1245167019598568E-4</v>
      </c>
      <c r="R27" s="136">
        <v>9.1407794340516799E-3</v>
      </c>
      <c r="S27" s="136">
        <v>6.2575578102516665E-3</v>
      </c>
      <c r="T27" s="136">
        <v>1.2144485814572362E-3</v>
      </c>
      <c r="U27" s="136">
        <v>1.6600485152162755E-4</v>
      </c>
      <c r="V27" s="136">
        <v>2.8532307898256622E-2</v>
      </c>
      <c r="W27" s="136">
        <v>0.56996380000000002</v>
      </c>
      <c r="X27" s="136">
        <v>2.3040396602600002E-2</v>
      </c>
      <c r="Y27" s="136">
        <v>2.5910159372199999E-2</v>
      </c>
      <c r="Z27" s="136">
        <v>2.0082759776600002E-2</v>
      </c>
      <c r="AA27" s="136">
        <v>2.2230514410299999E-2</v>
      </c>
      <c r="AB27" s="136">
        <v>9.1263830161699991E-2</v>
      </c>
      <c r="AC27" s="136">
        <v>5.6996450000000001E-4</v>
      </c>
      <c r="AD27" s="136">
        <v>1.141235E-4</v>
      </c>
      <c r="AE27" s="137"/>
      <c r="AF27" s="138">
        <v>49378.625338219899</v>
      </c>
      <c r="AG27" s="138" t="s">
        <v>385</v>
      </c>
      <c r="AH27" s="138">
        <v>57.529621391799999</v>
      </c>
      <c r="AI27" s="138">
        <v>2530.1907506955999</v>
      </c>
      <c r="AJ27" s="138" t="s">
        <v>385</v>
      </c>
      <c r="AK27" s="138" t="s">
        <v>385</v>
      </c>
      <c r="AL27" s="147" t="s">
        <v>49</v>
      </c>
    </row>
    <row r="28" spans="1:38" s="2" customFormat="1" ht="26.25" customHeight="1" thickBot="1" x14ac:dyDescent="0.25">
      <c r="A28" s="63" t="s">
        <v>78</v>
      </c>
      <c r="B28" s="63" t="s">
        <v>81</v>
      </c>
      <c r="C28" s="64" t="s">
        <v>82</v>
      </c>
      <c r="D28" s="65"/>
      <c r="E28" s="136">
        <v>3.3143217115313073</v>
      </c>
      <c r="F28" s="136">
        <v>0.22812101026576143</v>
      </c>
      <c r="G28" s="136">
        <v>4.1579055306748772E-3</v>
      </c>
      <c r="H28" s="136">
        <v>1.6108078690222027E-2</v>
      </c>
      <c r="I28" s="136">
        <v>0.17549541315535497</v>
      </c>
      <c r="J28" s="136">
        <v>0.17549541315535497</v>
      </c>
      <c r="K28" s="136">
        <v>0.17549541315535497</v>
      </c>
      <c r="L28" s="136">
        <v>0.1447180403482661</v>
      </c>
      <c r="M28" s="136">
        <v>2.6767105736680432</v>
      </c>
      <c r="N28" s="136">
        <v>2.5944564930074411E-4</v>
      </c>
      <c r="O28" s="136">
        <v>1.7909156156406573E-5</v>
      </c>
      <c r="P28" s="136">
        <v>1.5772313751884635E-3</v>
      </c>
      <c r="Q28" s="136">
        <v>3.3249198893688072E-5</v>
      </c>
      <c r="R28" s="136">
        <v>2.3329121294914756E-3</v>
      </c>
      <c r="S28" s="136">
        <v>1.5714960461304629E-3</v>
      </c>
      <c r="T28" s="136">
        <v>1.1017332591250215E-4</v>
      </c>
      <c r="U28" s="136">
        <v>3.0680085474563026E-5</v>
      </c>
      <c r="V28" s="136">
        <v>5.4453419828475926E-3</v>
      </c>
      <c r="W28" s="136">
        <v>0.14472459999999998</v>
      </c>
      <c r="X28" s="136">
        <v>5.3054347757000003E-3</v>
      </c>
      <c r="Y28" s="136">
        <v>5.9472336701000003E-3</v>
      </c>
      <c r="Z28" s="136">
        <v>4.6573352938000002E-3</v>
      </c>
      <c r="AA28" s="136">
        <v>4.9732523316000001E-3</v>
      </c>
      <c r="AB28" s="136">
        <v>2.08832560712E-2</v>
      </c>
      <c r="AC28" s="136">
        <v>1.4472469999999999E-4</v>
      </c>
      <c r="AD28" s="136">
        <v>2.89922E-5</v>
      </c>
      <c r="AE28" s="137"/>
      <c r="AF28" s="138">
        <v>11137.2593635787</v>
      </c>
      <c r="AG28" s="138" t="s">
        <v>385</v>
      </c>
      <c r="AH28" s="138" t="s">
        <v>385</v>
      </c>
      <c r="AI28" s="138">
        <v>647.65985271939996</v>
      </c>
      <c r="AJ28" s="138" t="s">
        <v>385</v>
      </c>
      <c r="AK28" s="138" t="s">
        <v>385</v>
      </c>
      <c r="AL28" s="147" t="s">
        <v>49</v>
      </c>
    </row>
    <row r="29" spans="1:38" s="2" customFormat="1" ht="26.25" customHeight="1" thickBot="1" x14ac:dyDescent="0.25">
      <c r="A29" s="63" t="s">
        <v>78</v>
      </c>
      <c r="B29" s="63" t="s">
        <v>83</v>
      </c>
      <c r="C29" s="64" t="s">
        <v>84</v>
      </c>
      <c r="D29" s="65"/>
      <c r="E29" s="136">
        <v>8.9168020417855836</v>
      </c>
      <c r="F29" s="136">
        <v>0.277871278791752</v>
      </c>
      <c r="G29" s="136">
        <v>9.2760454941377204E-3</v>
      </c>
      <c r="H29" s="136">
        <v>2.5748228325554338E-2</v>
      </c>
      <c r="I29" s="136">
        <v>0.10804717059438598</v>
      </c>
      <c r="J29" s="136">
        <v>0.10804717059438598</v>
      </c>
      <c r="K29" s="136">
        <v>0.10804717059438598</v>
      </c>
      <c r="L29" s="136">
        <v>7.0292737160832203E-2</v>
      </c>
      <c r="M29" s="136">
        <v>2.5791002060968951</v>
      </c>
      <c r="N29" s="136">
        <v>3.0606753683913715E-4</v>
      </c>
      <c r="O29" s="136">
        <v>3.0483199648657242E-5</v>
      </c>
      <c r="P29" s="136">
        <v>3.2262812632228503E-3</v>
      </c>
      <c r="Q29" s="136">
        <v>6.092689610103595E-5</v>
      </c>
      <c r="R29" s="136">
        <v>5.171201554902579E-3</v>
      </c>
      <c r="S29" s="136">
        <v>3.4678556750279538E-3</v>
      </c>
      <c r="T29" s="136">
        <v>1.2252534653880696E-4</v>
      </c>
      <c r="U29" s="136">
        <v>6.0887392904757423E-5</v>
      </c>
      <c r="V29" s="136">
        <v>1.0958545626967981E-2</v>
      </c>
      <c r="W29" s="136">
        <v>0.1114955</v>
      </c>
      <c r="X29" s="136">
        <v>3.1131566484000001E-3</v>
      </c>
      <c r="Y29" s="136">
        <v>1.8851893039299999E-2</v>
      </c>
      <c r="Z29" s="136">
        <v>2.1065693322900002E-2</v>
      </c>
      <c r="AA29" s="136">
        <v>4.8426881197000003E-3</v>
      </c>
      <c r="AB29" s="136">
        <v>4.7873431130300001E-2</v>
      </c>
      <c r="AC29" s="136">
        <v>7.4162300000000007E-5</v>
      </c>
      <c r="AD29" s="136">
        <v>1.55306E-5</v>
      </c>
      <c r="AE29" s="137"/>
      <c r="AF29" s="138">
        <v>24011.646485057499</v>
      </c>
      <c r="AG29" s="138" t="s">
        <v>385</v>
      </c>
      <c r="AH29" s="138">
        <v>442.84174057140001</v>
      </c>
      <c r="AI29" s="138">
        <v>1436.7814824964</v>
      </c>
      <c r="AJ29" s="138" t="s">
        <v>385</v>
      </c>
      <c r="AK29" s="138" t="s">
        <v>385</v>
      </c>
      <c r="AL29" s="147" t="s">
        <v>49</v>
      </c>
    </row>
    <row r="30" spans="1:38" s="2" customFormat="1" ht="26.25" customHeight="1" thickBot="1" x14ac:dyDescent="0.25">
      <c r="A30" s="63" t="s">
        <v>78</v>
      </c>
      <c r="B30" s="63" t="s">
        <v>85</v>
      </c>
      <c r="C30" s="64" t="s">
        <v>86</v>
      </c>
      <c r="D30" s="65"/>
      <c r="E30" s="136">
        <v>1.3705870250056131E-2</v>
      </c>
      <c r="F30" s="136">
        <v>4.4381466981208512E-2</v>
      </c>
      <c r="G30" s="136">
        <v>4.9096496424530097E-5</v>
      </c>
      <c r="H30" s="136">
        <v>2.1911390667180746E-4</v>
      </c>
      <c r="I30" s="136">
        <v>9.091224243844519E-4</v>
      </c>
      <c r="J30" s="136">
        <v>9.091224243844519E-4</v>
      </c>
      <c r="K30" s="136">
        <v>9.091224243844519E-4</v>
      </c>
      <c r="L30" s="136">
        <v>1.8349140476185111E-4</v>
      </c>
      <c r="M30" s="136">
        <v>0.29557009418425129</v>
      </c>
      <c r="N30" s="136">
        <v>2.2200518252885194E-5</v>
      </c>
      <c r="O30" s="136">
        <v>9.3211682237480834E-7</v>
      </c>
      <c r="P30" s="136">
        <v>3.7637760227218748E-5</v>
      </c>
      <c r="Q30" s="136">
        <v>1.37259038107881E-6</v>
      </c>
      <c r="R30" s="136">
        <v>2.729456631351499E-5</v>
      </c>
      <c r="S30" s="136">
        <v>1.9502750211012955E-5</v>
      </c>
      <c r="T30" s="136">
        <v>9.9678176518129961E-6</v>
      </c>
      <c r="U30" s="136">
        <v>8.8895039725114097E-7</v>
      </c>
      <c r="V30" s="136">
        <v>1.0296458718112875E-3</v>
      </c>
      <c r="W30" s="136">
        <v>1.5351E-3</v>
      </c>
      <c r="X30" s="136">
        <v>3.5019195200000001E-5</v>
      </c>
      <c r="Y30" s="136">
        <v>4.1479118999999999E-5</v>
      </c>
      <c r="Z30" s="136">
        <v>2.7926459800000002E-5</v>
      </c>
      <c r="AA30" s="136">
        <v>4.5299546899999999E-5</v>
      </c>
      <c r="AB30" s="136">
        <v>1.4972432089999999E-4</v>
      </c>
      <c r="AC30" s="136">
        <v>1.5356E-6</v>
      </c>
      <c r="AD30" s="136">
        <v>4.615E-7</v>
      </c>
      <c r="AE30" s="137"/>
      <c r="AF30" s="138">
        <v>178.1402436484</v>
      </c>
      <c r="AG30" s="138" t="s">
        <v>385</v>
      </c>
      <c r="AH30" s="138" t="s">
        <v>385</v>
      </c>
      <c r="AI30" s="138">
        <v>7.4861173241000003</v>
      </c>
      <c r="AJ30" s="138" t="s">
        <v>385</v>
      </c>
      <c r="AK30" s="138" t="s">
        <v>385</v>
      </c>
      <c r="AL30" s="147" t="s">
        <v>49</v>
      </c>
    </row>
    <row r="31" spans="1:38" s="2" customFormat="1" ht="26.25" customHeight="1" thickBot="1" x14ac:dyDescent="0.25">
      <c r="A31" s="63" t="s">
        <v>78</v>
      </c>
      <c r="B31" s="63" t="s">
        <v>87</v>
      </c>
      <c r="C31" s="64" t="s">
        <v>88</v>
      </c>
      <c r="D31" s="65"/>
      <c r="E31" s="136" t="s">
        <v>385</v>
      </c>
      <c r="F31" s="136">
        <v>1.5281828270459945</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v>68.254161727600007</v>
      </c>
      <c r="AG31" s="138" t="s">
        <v>385</v>
      </c>
      <c r="AH31" s="138" t="s">
        <v>385</v>
      </c>
      <c r="AI31" s="138">
        <v>2.8663973159</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0.29396331972477185</v>
      </c>
      <c r="J32" s="136">
        <v>0.54480456586055725</v>
      </c>
      <c r="K32" s="136">
        <v>0.72100336977043922</v>
      </c>
      <c r="L32" s="136">
        <v>3.0363187641522862E-2</v>
      </c>
      <c r="M32" s="136" t="s">
        <v>385</v>
      </c>
      <c r="N32" s="136">
        <v>0.73069285419639207</v>
      </c>
      <c r="O32" s="136">
        <v>3.4198753953912256E-3</v>
      </c>
      <c r="P32" s="136" t="s">
        <v>395</v>
      </c>
      <c r="Q32" s="136">
        <v>8.4524495637689004E-3</v>
      </c>
      <c r="R32" s="136">
        <v>0.27037939771163361</v>
      </c>
      <c r="S32" s="136">
        <v>5.9169273613483817</v>
      </c>
      <c r="T32" s="136">
        <v>4.3002125813818765E-2</v>
      </c>
      <c r="U32" s="136">
        <v>5.8792663944954365E-3</v>
      </c>
      <c r="V32" s="136">
        <v>2.3283461300494639</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26486.346473641246</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0.16382391542240896</v>
      </c>
      <c r="J33" s="136">
        <v>0.30337762115260908</v>
      </c>
      <c r="K33" s="136">
        <v>0.60675524230521816</v>
      </c>
      <c r="L33" s="136">
        <v>6.4316055684353205E-3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26486.346473641246</v>
      </c>
      <c r="AL33" s="147" t="s">
        <v>382</v>
      </c>
    </row>
    <row r="34" spans="1:38" s="2" customFormat="1" ht="26.25" customHeight="1" thickBot="1" x14ac:dyDescent="0.25">
      <c r="A34" s="63" t="s">
        <v>70</v>
      </c>
      <c r="B34" s="63" t="s">
        <v>93</v>
      </c>
      <c r="C34" s="64" t="s">
        <v>94</v>
      </c>
      <c r="D34" s="65"/>
      <c r="E34" s="136">
        <v>1.3789152520584</v>
      </c>
      <c r="F34" s="136">
        <v>0.12236557103190002</v>
      </c>
      <c r="G34" s="136">
        <v>5.2630353132000003E-4</v>
      </c>
      <c r="H34" s="136">
        <v>1.8420623596200001E-4</v>
      </c>
      <c r="I34" s="136">
        <v>3.6051791895420009E-2</v>
      </c>
      <c r="J34" s="136">
        <v>3.7893854255040001E-2</v>
      </c>
      <c r="K34" s="136">
        <v>3.9999068380320003E-2</v>
      </c>
      <c r="L34" s="136">
        <v>2.3433664732023008E-2</v>
      </c>
      <c r="M34" s="136">
        <v>0.28157238925619998</v>
      </c>
      <c r="N34" s="136" t="s">
        <v>395</v>
      </c>
      <c r="O34" s="136">
        <v>2.6315176566000002E-4</v>
      </c>
      <c r="P34" s="136" t="s">
        <v>395</v>
      </c>
      <c r="Q34" s="136" t="s">
        <v>395</v>
      </c>
      <c r="R34" s="136">
        <v>1.3157588283000002E-3</v>
      </c>
      <c r="S34" s="136">
        <v>4.4735800162200003E-2</v>
      </c>
      <c r="T34" s="136">
        <v>1.8420623596200002E-3</v>
      </c>
      <c r="U34" s="136">
        <v>2.6315176566000002E-4</v>
      </c>
      <c r="V34" s="136">
        <v>2.6315176566000003E-2</v>
      </c>
      <c r="W34" s="136">
        <v>2.6315176566000004E-3</v>
      </c>
      <c r="X34" s="136">
        <v>7.8945529698000005E-4</v>
      </c>
      <c r="Y34" s="136">
        <v>1.3157588283000002E-3</v>
      </c>
      <c r="Z34" s="136">
        <v>9.7892456825520005E-7</v>
      </c>
      <c r="AA34" s="136">
        <v>2.2631051846760003E-7</v>
      </c>
      <c r="AB34" s="136">
        <v>2.106419360366723E-3</v>
      </c>
      <c r="AC34" s="136">
        <v>2.1052141252800001E-4</v>
      </c>
      <c r="AD34" s="136">
        <v>0.26315176566000004</v>
      </c>
      <c r="AE34" s="137"/>
      <c r="AF34" s="138">
        <v>1027.86517302528</v>
      </c>
      <c r="AG34" s="138" t="s">
        <v>385</v>
      </c>
      <c r="AH34" s="138" t="s">
        <v>385</v>
      </c>
      <c r="AI34" s="138">
        <v>69.647540997237641</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0.47415565600831999</v>
      </c>
      <c r="F36" s="136">
        <v>1.614401350848E-2</v>
      </c>
      <c r="G36" s="136">
        <v>0.119585285248</v>
      </c>
      <c r="H36" s="136">
        <v>4.1854849836800002E-5</v>
      </c>
      <c r="I36" s="136">
        <v>3.3483879869439993E-2</v>
      </c>
      <c r="J36" s="136">
        <v>3.7071438426880002E-2</v>
      </c>
      <c r="K36" s="136">
        <v>3.7071438426880002E-2</v>
      </c>
      <c r="L36" s="136">
        <v>4.4485726112256001E-3</v>
      </c>
      <c r="M36" s="136">
        <v>4.4246555541760005E-2</v>
      </c>
      <c r="N36" s="136">
        <v>1.076267567232E-3</v>
      </c>
      <c r="O36" s="136">
        <v>1.19585285248E-4</v>
      </c>
      <c r="P36" s="136">
        <v>1.19585285248E-4</v>
      </c>
      <c r="Q36" s="136">
        <v>4.0658996984320002E-3</v>
      </c>
      <c r="R36" s="136">
        <v>4.3050702689279999E-3</v>
      </c>
      <c r="S36" s="136">
        <v>7.4740803279999997E-3</v>
      </c>
      <c r="T36" s="136">
        <v>0.1913364563968</v>
      </c>
      <c r="U36" s="136">
        <v>1.255645495104E-3</v>
      </c>
      <c r="V36" s="136">
        <v>7.1751171148799996E-3</v>
      </c>
      <c r="W36" s="136">
        <v>2.8102542033279999E-4</v>
      </c>
      <c r="X36" s="136">
        <v>1.7937792787199998E-4</v>
      </c>
      <c r="Y36" s="136">
        <v>2.9896321312000002E-4</v>
      </c>
      <c r="Z36" s="136">
        <v>2.2242863056128002E-7</v>
      </c>
      <c r="AA36" s="136">
        <v>5.1421672656640002E-8</v>
      </c>
      <c r="AB36" s="136">
        <v>4.7861499129521793E-4</v>
      </c>
      <c r="AC36" s="136">
        <v>8.3709699673600001E-4</v>
      </c>
      <c r="AD36" s="136">
        <v>3.408180629568E-3</v>
      </c>
      <c r="AE36" s="137"/>
      <c r="AF36" s="138">
        <v>251.38620738408321</v>
      </c>
      <c r="AG36" s="138" t="s">
        <v>385</v>
      </c>
      <c r="AH36" s="138" t="s">
        <v>385</v>
      </c>
      <c r="AI36" s="138">
        <v>2.443726835358E-2</v>
      </c>
      <c r="AJ36" s="138" t="s">
        <v>385</v>
      </c>
      <c r="AK36" s="138" t="s">
        <v>385</v>
      </c>
      <c r="AL36" s="147" t="s">
        <v>49</v>
      </c>
    </row>
    <row r="37" spans="1:38" s="2" customFormat="1" ht="26.25" customHeight="1" thickBot="1" x14ac:dyDescent="0.25">
      <c r="A37" s="63" t="s">
        <v>70</v>
      </c>
      <c r="B37" s="63" t="s">
        <v>100</v>
      </c>
      <c r="C37" s="64" t="s">
        <v>369</v>
      </c>
      <c r="D37" s="65"/>
      <c r="E37" s="136">
        <v>0.185855828</v>
      </c>
      <c r="F37" s="136">
        <v>0.25989104200000002</v>
      </c>
      <c r="G37" s="136">
        <v>1.0908E-5</v>
      </c>
      <c r="H37" s="136" t="s">
        <v>385</v>
      </c>
      <c r="I37" s="136">
        <v>4.7769000000000003E-5</v>
      </c>
      <c r="J37" s="136">
        <v>4.7769000000000003E-5</v>
      </c>
      <c r="K37" s="136">
        <v>4.7768000000000001E-5</v>
      </c>
      <c r="L37" s="136">
        <v>1.9493890369070714E-6</v>
      </c>
      <c r="M37" s="136">
        <v>6.2835349999999998E-2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0.19303499999999998</v>
      </c>
      <c r="AG37" s="136" t="s">
        <v>392</v>
      </c>
      <c r="AH37" s="136">
        <v>2860.0502844000002</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2.6182695159999998</v>
      </c>
      <c r="F39" s="136">
        <v>1.5828628080000076</v>
      </c>
      <c r="G39" s="136">
        <v>0.381496065</v>
      </c>
      <c r="H39" s="136">
        <v>1.09174E-4</v>
      </c>
      <c r="I39" s="136">
        <v>0.30082324300000024</v>
      </c>
      <c r="J39" s="136">
        <v>0.33776166600000024</v>
      </c>
      <c r="K39" s="136">
        <v>0.40524216600000001</v>
      </c>
      <c r="L39" s="136">
        <v>8.0030023771532427E-2</v>
      </c>
      <c r="M39" s="136">
        <v>2.9018594900000001</v>
      </c>
      <c r="N39" s="136">
        <v>0.25783882091199434</v>
      </c>
      <c r="O39" s="136">
        <v>9.381339856612958E-2</v>
      </c>
      <c r="P39" s="136">
        <v>1.0732284003152763E-2</v>
      </c>
      <c r="Q39" s="136">
        <v>6.218615315811196E-3</v>
      </c>
      <c r="R39" s="136">
        <v>0.17241640336521458</v>
      </c>
      <c r="S39" s="136">
        <v>5.0893076601384341E-2</v>
      </c>
      <c r="T39" s="136">
        <v>2.271479553200912E-2</v>
      </c>
      <c r="U39" s="136">
        <v>5.6427292640803418E-3</v>
      </c>
      <c r="V39" s="136">
        <v>3.7731290668756396</v>
      </c>
      <c r="W39" s="136">
        <v>0.82109670452719619</v>
      </c>
      <c r="X39" s="136">
        <v>0.10715618512660594</v>
      </c>
      <c r="Y39" s="136">
        <v>0.19425683718704626</v>
      </c>
      <c r="Z39" s="136">
        <v>7.0718241668719942E-2</v>
      </c>
      <c r="AA39" s="136">
        <v>6.1456220662914479E-2</v>
      </c>
      <c r="AB39" s="136">
        <v>0.43358748464528657</v>
      </c>
      <c r="AC39" s="136">
        <v>3.6088456125828679E-2</v>
      </c>
      <c r="AD39" s="136">
        <v>8.5276334550770272E-2</v>
      </c>
      <c r="AE39" s="137"/>
      <c r="AF39" s="138">
        <v>51.636406176496926</v>
      </c>
      <c r="AG39" s="138">
        <v>615.16858361999982</v>
      </c>
      <c r="AH39" s="138">
        <v>22211.097432169994</v>
      </c>
      <c r="AI39" s="138">
        <v>10867.04395503436</v>
      </c>
      <c r="AJ39" s="138" t="s">
        <v>392</v>
      </c>
      <c r="AK39" s="138" t="s">
        <v>385</v>
      </c>
      <c r="AL39" s="147" t="s">
        <v>49</v>
      </c>
    </row>
    <row r="40" spans="1:38" s="2" customFormat="1" ht="26.25" customHeight="1" thickBot="1" x14ac:dyDescent="0.25">
      <c r="A40" s="63" t="s">
        <v>70</v>
      </c>
      <c r="B40" s="63" t="s">
        <v>105</v>
      </c>
      <c r="C40" s="64" t="s">
        <v>361</v>
      </c>
      <c r="D40" s="65"/>
      <c r="E40" s="136">
        <v>0.16314500000000001</v>
      </c>
      <c r="F40" s="136">
        <v>1.6885000000000001E-2</v>
      </c>
      <c r="G40" s="136">
        <v>1E-4</v>
      </c>
      <c r="H40" s="136">
        <v>4.0000000000000003E-5</v>
      </c>
      <c r="I40" s="136">
        <v>1.052E-2</v>
      </c>
      <c r="J40" s="136">
        <v>1.052E-2</v>
      </c>
      <c r="K40" s="136">
        <v>1.052E-2</v>
      </c>
      <c r="L40" s="136">
        <v>6.5300000000000002E-3</v>
      </c>
      <c r="M40" s="136">
        <v>5.3870000000000001E-2</v>
      </c>
      <c r="N40" s="136" t="s">
        <v>395</v>
      </c>
      <c r="O40" s="136">
        <v>5.0000000000000002E-5</v>
      </c>
      <c r="P40" s="136" t="s">
        <v>395</v>
      </c>
      <c r="Q40" s="136" t="s">
        <v>395</v>
      </c>
      <c r="R40" s="136">
        <v>2.5000000000000001E-4</v>
      </c>
      <c r="S40" s="136">
        <v>8.5000000000000006E-3</v>
      </c>
      <c r="T40" s="136">
        <v>3.5000000000000005E-4</v>
      </c>
      <c r="U40" s="136">
        <v>5.0000000000000002E-5</v>
      </c>
      <c r="V40" s="136">
        <v>5.0000000000000001E-3</v>
      </c>
      <c r="W40" s="136" t="s">
        <v>395</v>
      </c>
      <c r="X40" s="136">
        <v>1.4999999999999999E-4</v>
      </c>
      <c r="Y40" s="136">
        <v>2.5000000000000001E-4</v>
      </c>
      <c r="Z40" s="136" t="s">
        <v>395</v>
      </c>
      <c r="AA40" s="136" t="s">
        <v>395</v>
      </c>
      <c r="AB40" s="136">
        <v>3.9999999999999996E-4</v>
      </c>
      <c r="AC40" s="136" t="s">
        <v>395</v>
      </c>
      <c r="AD40" s="136" t="s">
        <v>395</v>
      </c>
      <c r="AE40" s="137"/>
      <c r="AF40" s="138">
        <v>195.29893148300451</v>
      </c>
      <c r="AG40" s="138" t="s">
        <v>385</v>
      </c>
      <c r="AH40" s="138" t="s">
        <v>385</v>
      </c>
      <c r="AI40" s="138">
        <v>13.64133944957487</v>
      </c>
      <c r="AJ40" s="138" t="s">
        <v>385</v>
      </c>
      <c r="AK40" s="138" t="s">
        <v>385</v>
      </c>
      <c r="AL40" s="147" t="s">
        <v>49</v>
      </c>
    </row>
    <row r="41" spans="1:38" s="2" customFormat="1" ht="26.25" customHeight="1" thickBot="1" x14ac:dyDescent="0.25">
      <c r="A41" s="63" t="s">
        <v>103</v>
      </c>
      <c r="B41" s="63" t="s">
        <v>106</v>
      </c>
      <c r="C41" s="64" t="s">
        <v>370</v>
      </c>
      <c r="D41" s="65"/>
      <c r="E41" s="136">
        <v>2.7537247238196594</v>
      </c>
      <c r="F41" s="136">
        <v>26.232296855379094</v>
      </c>
      <c r="G41" s="136">
        <v>1.2131919844223407</v>
      </c>
      <c r="H41" s="136">
        <v>1.1010404074972691</v>
      </c>
      <c r="I41" s="136">
        <v>11.748917284400344</v>
      </c>
      <c r="J41" s="136">
        <v>12.016827671063846</v>
      </c>
      <c r="K41" s="136">
        <v>12.777311977396058</v>
      </c>
      <c r="L41" s="136">
        <v>1.1529362414333617</v>
      </c>
      <c r="M41" s="136">
        <v>121.69851165587295</v>
      </c>
      <c r="N41" s="136">
        <v>0.27925913209724729</v>
      </c>
      <c r="O41" s="136">
        <v>0.16402506074122344</v>
      </c>
      <c r="P41" s="136">
        <v>5.7618647257043333E-2</v>
      </c>
      <c r="Q41" s="136">
        <v>4.2143948298962348E-2</v>
      </c>
      <c r="R41" s="136">
        <v>0.54583018427437713</v>
      </c>
      <c r="S41" s="136">
        <v>0.14200036830302626</v>
      </c>
      <c r="T41" s="136">
        <v>7.4358448663711579E-2</v>
      </c>
      <c r="U41" s="136">
        <v>3.1628640005311431E-2</v>
      </c>
      <c r="V41" s="136">
        <v>3.2360320519982255</v>
      </c>
      <c r="W41" s="136">
        <v>4.7695134268157444</v>
      </c>
      <c r="X41" s="136">
        <v>3.2657922612004451</v>
      </c>
      <c r="Y41" s="136">
        <v>2.4572100156592427</v>
      </c>
      <c r="Z41" s="136">
        <v>1.2915751064710046</v>
      </c>
      <c r="AA41" s="136">
        <v>1.7454097544652472</v>
      </c>
      <c r="AB41" s="136">
        <v>8.7599871377959371</v>
      </c>
      <c r="AC41" s="136">
        <v>2.0084342731930471</v>
      </c>
      <c r="AD41" s="136">
        <v>6.8135404349055476E-2</v>
      </c>
      <c r="AE41" s="137"/>
      <c r="AF41" s="138">
        <v>184</v>
      </c>
      <c r="AG41" s="138">
        <v>2326.7129304956798</v>
      </c>
      <c r="AH41" s="138">
        <v>43395.6</v>
      </c>
      <c r="AI41" s="138">
        <v>17118.211383915743</v>
      </c>
      <c r="AJ41" s="138" t="s">
        <v>392</v>
      </c>
      <c r="AK41" s="138" t="s">
        <v>385</v>
      </c>
      <c r="AL41" s="147" t="s">
        <v>49</v>
      </c>
    </row>
    <row r="42" spans="1:38" s="2" customFormat="1" ht="26.25" customHeight="1" thickBot="1" x14ac:dyDescent="0.25">
      <c r="A42" s="63" t="s">
        <v>70</v>
      </c>
      <c r="B42" s="63" t="s">
        <v>107</v>
      </c>
      <c r="C42" s="64" t="s">
        <v>108</v>
      </c>
      <c r="D42" s="65"/>
      <c r="E42" s="136">
        <v>0.14124384000000001</v>
      </c>
      <c r="F42" s="136">
        <v>0.10358472000000001</v>
      </c>
      <c r="G42" s="136">
        <v>1.6319999999999998E-4</v>
      </c>
      <c r="H42" s="136">
        <v>4.5679999999999996E-5</v>
      </c>
      <c r="I42" s="136">
        <v>7.6283400000000008E-3</v>
      </c>
      <c r="J42" s="136">
        <v>7.6283400000000008E-3</v>
      </c>
      <c r="K42" s="136">
        <v>7.6283400000000008E-3</v>
      </c>
      <c r="L42" s="136">
        <v>4.2967599999999993E-3</v>
      </c>
      <c r="M42" s="136">
        <v>3.8099264399999999</v>
      </c>
      <c r="N42" s="136" t="s">
        <v>395</v>
      </c>
      <c r="O42" s="136">
        <v>8.1600000000000005E-5</v>
      </c>
      <c r="P42" s="136" t="s">
        <v>395</v>
      </c>
      <c r="Q42" s="136" t="s">
        <v>395</v>
      </c>
      <c r="R42" s="136">
        <v>4.0800000000000005E-4</v>
      </c>
      <c r="S42" s="136">
        <v>1.3872000000000001E-2</v>
      </c>
      <c r="T42" s="136">
        <v>5.7120000000000011E-4</v>
      </c>
      <c r="U42" s="136">
        <v>8.1600000000000005E-5</v>
      </c>
      <c r="V42" s="136">
        <v>8.1600000000000006E-3</v>
      </c>
      <c r="W42" s="136" t="s">
        <v>395</v>
      </c>
      <c r="X42" s="136">
        <v>2.9379999999999999E-4</v>
      </c>
      <c r="Y42" s="136">
        <v>3.59E-4</v>
      </c>
      <c r="Z42" s="136" t="s">
        <v>395</v>
      </c>
      <c r="AA42" s="136" t="s">
        <v>395</v>
      </c>
      <c r="AB42" s="136">
        <v>6.5280000000000004E-4</v>
      </c>
      <c r="AC42" s="136" t="s">
        <v>395</v>
      </c>
      <c r="AD42" s="136" t="s">
        <v>395</v>
      </c>
      <c r="AE42" s="137"/>
      <c r="AF42" s="138">
        <v>333.05212407679863</v>
      </c>
      <c r="AG42" s="138" t="s">
        <v>385</v>
      </c>
      <c r="AH42" s="138" t="s">
        <v>385</v>
      </c>
      <c r="AI42" s="138">
        <v>14.685442234760206</v>
      </c>
      <c r="AJ42" s="138" t="s">
        <v>385</v>
      </c>
      <c r="AK42" s="138" t="s">
        <v>385</v>
      </c>
      <c r="AL42" s="147" t="s">
        <v>49</v>
      </c>
    </row>
    <row r="43" spans="1:38" s="2" customFormat="1" ht="26.25" customHeight="1" thickBot="1" x14ac:dyDescent="0.25">
      <c r="A43" s="63" t="s">
        <v>103</v>
      </c>
      <c r="B43" s="63" t="s">
        <v>109</v>
      </c>
      <c r="C43" s="64" t="s">
        <v>110</v>
      </c>
      <c r="D43" s="65"/>
      <c r="E43" s="136">
        <v>0.243389779</v>
      </c>
      <c r="F43" s="136">
        <v>3.9545087000000007E-2</v>
      </c>
      <c r="G43" s="136">
        <v>6.9839444000000001E-2</v>
      </c>
      <c r="H43" s="136" t="s">
        <v>395</v>
      </c>
      <c r="I43" s="136">
        <v>3.1299726999999986E-2</v>
      </c>
      <c r="J43" s="136">
        <v>8.6190528999999974E-2</v>
      </c>
      <c r="K43" s="136">
        <v>0.19671846400000001</v>
      </c>
      <c r="L43" s="136">
        <v>8.2528354385946467E-3</v>
      </c>
      <c r="M43" s="136">
        <v>0.20939164500000002</v>
      </c>
      <c r="N43" s="136">
        <v>3.1331928199943206E-3</v>
      </c>
      <c r="O43" s="136">
        <v>7.1188944523444507E-4</v>
      </c>
      <c r="P43" s="136">
        <v>2.9692073937344213E-4</v>
      </c>
      <c r="Q43" s="136">
        <v>2.335185078444361E-4</v>
      </c>
      <c r="R43" s="136">
        <v>1.4060650331346122E-3</v>
      </c>
      <c r="S43" s="136">
        <v>5.7329671451589713E-4</v>
      </c>
      <c r="T43" s="136">
        <v>5.0021736350059915E-4</v>
      </c>
      <c r="U43" s="136">
        <v>2.3190587700934624E-4</v>
      </c>
      <c r="V43" s="136">
        <v>3.2265617018861048E-2</v>
      </c>
      <c r="W43" s="136">
        <v>9.4927244174070179E-3</v>
      </c>
      <c r="X43" s="136">
        <v>2.9834594823376927E-3</v>
      </c>
      <c r="Y43" s="136">
        <v>1.068921578201517E-2</v>
      </c>
      <c r="Z43" s="136">
        <v>3.0873724449077089E-3</v>
      </c>
      <c r="AA43" s="136">
        <v>3.0390702304592693E-3</v>
      </c>
      <c r="AB43" s="136">
        <v>1.9799117939719838E-2</v>
      </c>
      <c r="AC43" s="136">
        <v>2.7006224075644397E-4</v>
      </c>
      <c r="AD43" s="136">
        <v>1.5559532377496259E-3</v>
      </c>
      <c r="AE43" s="137"/>
      <c r="AF43" s="138">
        <v>66.466514963200012</v>
      </c>
      <c r="AG43" s="138">
        <v>9.0849580476190468</v>
      </c>
      <c r="AH43" s="138">
        <v>1755.5145881999986</v>
      </c>
      <c r="AI43" s="138">
        <v>1240.1355580869999</v>
      </c>
      <c r="AJ43" s="138" t="s">
        <v>392</v>
      </c>
      <c r="AK43" s="138" t="s">
        <v>385</v>
      </c>
      <c r="AL43" s="147" t="s">
        <v>49</v>
      </c>
    </row>
    <row r="44" spans="1:38" s="2" customFormat="1" ht="26.25" customHeight="1" thickBot="1" x14ac:dyDescent="0.25">
      <c r="A44" s="63" t="s">
        <v>70</v>
      </c>
      <c r="B44" s="63" t="s">
        <v>111</v>
      </c>
      <c r="C44" s="64" t="s">
        <v>112</v>
      </c>
      <c r="D44" s="65"/>
      <c r="E44" s="136">
        <v>2.64200459</v>
      </c>
      <c r="F44" s="136">
        <v>0.33097210999999999</v>
      </c>
      <c r="G44" s="136">
        <v>1.5854E-3</v>
      </c>
      <c r="H44" s="136">
        <v>6.2107999999999998E-4</v>
      </c>
      <c r="I44" s="136">
        <v>0.14590138999999999</v>
      </c>
      <c r="J44" s="136">
        <v>0.14590138999999999</v>
      </c>
      <c r="K44" s="136">
        <v>0.14590138999999999</v>
      </c>
      <c r="L44" s="136">
        <v>8.4462159999999994E-2</v>
      </c>
      <c r="M44" s="136">
        <v>3.3907473599999998</v>
      </c>
      <c r="N44" s="136" t="s">
        <v>395</v>
      </c>
      <c r="O44" s="136">
        <v>7.9270000000000002E-4</v>
      </c>
      <c r="P44" s="136" t="s">
        <v>395</v>
      </c>
      <c r="Q44" s="136" t="s">
        <v>395</v>
      </c>
      <c r="R44" s="136">
        <v>3.9635E-3</v>
      </c>
      <c r="S44" s="136">
        <v>0.13475899999999999</v>
      </c>
      <c r="T44" s="136">
        <v>5.5488999999999998E-3</v>
      </c>
      <c r="U44" s="136">
        <v>7.9270000000000002E-4</v>
      </c>
      <c r="V44" s="136">
        <v>7.9269999999999993E-2</v>
      </c>
      <c r="W44" s="136" t="s">
        <v>395</v>
      </c>
      <c r="X44" s="136">
        <v>2.4107999999999998E-3</v>
      </c>
      <c r="Y44" s="136">
        <v>3.9307999999999999E-3</v>
      </c>
      <c r="Z44" s="136" t="s">
        <v>395</v>
      </c>
      <c r="AA44" s="136" t="s">
        <v>395</v>
      </c>
      <c r="AB44" s="136">
        <v>6.3416000000000002E-3</v>
      </c>
      <c r="AC44" s="136" t="s">
        <v>395</v>
      </c>
      <c r="AD44" s="136" t="s">
        <v>395</v>
      </c>
      <c r="AE44" s="137"/>
      <c r="AF44" s="138">
        <v>3105.8285160625069</v>
      </c>
      <c r="AG44" s="138" t="s">
        <v>385</v>
      </c>
      <c r="AH44" s="138" t="s">
        <v>385</v>
      </c>
      <c r="AI44" s="138">
        <v>211.21315856161851</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0.44906908900000003</v>
      </c>
      <c r="F46" s="136">
        <v>0.76636289903869836</v>
      </c>
      <c r="G46" s="136">
        <v>0.236843307</v>
      </c>
      <c r="H46" s="136">
        <v>3.0772200000000002E-4</v>
      </c>
      <c r="I46" s="136">
        <v>2.3041186999999991E-2</v>
      </c>
      <c r="J46" s="136">
        <v>2.6879648999999995E-2</v>
      </c>
      <c r="K46" s="136">
        <v>3.8815770999999999E-2</v>
      </c>
      <c r="L46" s="136">
        <v>6.3708682822971943E-3</v>
      </c>
      <c r="M46" s="136">
        <v>0.23663248200000001</v>
      </c>
      <c r="N46" s="136">
        <v>5.7237243321543951E-2</v>
      </c>
      <c r="O46" s="136">
        <v>2.5900513076162118E-2</v>
      </c>
      <c r="P46" s="136">
        <v>1.56892478518907E-3</v>
      </c>
      <c r="Q46" s="136">
        <v>6.6942640843758387E-4</v>
      </c>
      <c r="R46" s="136">
        <v>4.6344929461389482E-2</v>
      </c>
      <c r="S46" s="136">
        <v>1.2430791552261098E-2</v>
      </c>
      <c r="T46" s="136">
        <v>6.276666094702856E-3</v>
      </c>
      <c r="U46" s="136">
        <v>1.4427263190235078E-3</v>
      </c>
      <c r="V46" s="136">
        <v>1.0290504424387728</v>
      </c>
      <c r="W46" s="136">
        <v>0.20577341760505244</v>
      </c>
      <c r="X46" s="136">
        <v>2.3830400004166395E-2</v>
      </c>
      <c r="Y46" s="136">
        <v>5.1597724420140594E-2</v>
      </c>
      <c r="Z46" s="136">
        <v>1.4486584550801589E-2</v>
      </c>
      <c r="AA46" s="136">
        <v>1.254341922161459E-2</v>
      </c>
      <c r="AB46" s="136">
        <v>0.10245812819672316</v>
      </c>
      <c r="AC46" s="136">
        <v>9.9571767272060002E-3</v>
      </c>
      <c r="AD46" s="136">
        <v>4.0083527998829999E-3</v>
      </c>
      <c r="AE46" s="137"/>
      <c r="AF46" s="138">
        <v>14.761948738659793</v>
      </c>
      <c r="AG46" s="138">
        <v>23.529720492999999</v>
      </c>
      <c r="AH46" s="138">
        <v>1361.1467276399997</v>
      </c>
      <c r="AI46" s="138">
        <v>4235.2310340829999</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6.5631690000000003</v>
      </c>
      <c r="G48" s="136" t="s">
        <v>385</v>
      </c>
      <c r="H48" s="136" t="s">
        <v>385</v>
      </c>
      <c r="I48" s="136">
        <v>8.7508920000000004E-2</v>
      </c>
      <c r="J48" s="136">
        <v>0.61256244000000004</v>
      </c>
      <c r="K48" s="136">
        <v>1.2907565699999999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2.1877230000000001</v>
      </c>
      <c r="AL48" s="147" t="s">
        <v>400</v>
      </c>
    </row>
    <row r="49" spans="1:38" s="2" customFormat="1" ht="26.25" customHeight="1" thickBot="1" x14ac:dyDescent="0.25">
      <c r="A49" s="63" t="s">
        <v>119</v>
      </c>
      <c r="B49" s="63" t="s">
        <v>122</v>
      </c>
      <c r="C49" s="64" t="s">
        <v>123</v>
      </c>
      <c r="D49" s="65"/>
      <c r="E49" s="136">
        <v>1.3230080953199998E-3</v>
      </c>
      <c r="F49" s="136">
        <v>1.1319069259959999E-2</v>
      </c>
      <c r="G49" s="136">
        <v>1.17600719584E-3</v>
      </c>
      <c r="H49" s="136">
        <v>5.4390332807600006E-3</v>
      </c>
      <c r="I49" s="136">
        <v>8.9670548682799986E-2</v>
      </c>
      <c r="J49" s="136">
        <v>0.2146213132408</v>
      </c>
      <c r="K49" s="136">
        <v>0.51009312119559991</v>
      </c>
      <c r="L49" s="136">
        <v>4.3938568854571994E-2</v>
      </c>
      <c r="M49" s="136">
        <v>0.67620413760800002</v>
      </c>
      <c r="N49" s="136">
        <v>0.55860341802399993</v>
      </c>
      <c r="O49" s="136">
        <v>1.0290062963599999E-2</v>
      </c>
      <c r="P49" s="136">
        <v>1.76401079376E-2</v>
      </c>
      <c r="Q49" s="136">
        <v>1.9110116932399997E-2</v>
      </c>
      <c r="R49" s="136">
        <v>0.249901529116</v>
      </c>
      <c r="S49" s="136">
        <v>7.0560431750399999E-2</v>
      </c>
      <c r="T49" s="136">
        <v>0.17640107937599997</v>
      </c>
      <c r="U49" s="136">
        <v>2.3520143916800001E-2</v>
      </c>
      <c r="V49" s="136">
        <v>0.32340197885599997</v>
      </c>
      <c r="W49" s="136">
        <v>4.4100269844</v>
      </c>
      <c r="X49" s="136">
        <v>0.23520143916799999</v>
      </c>
      <c r="Y49" s="136">
        <v>0.29400179896</v>
      </c>
      <c r="Z49" s="136">
        <v>0.14700089948</v>
      </c>
      <c r="AA49" s="136">
        <v>0.10290062963600001</v>
      </c>
      <c r="AB49" s="136">
        <v>0.77910476724400002</v>
      </c>
      <c r="AC49" s="136" t="s">
        <v>395</v>
      </c>
      <c r="AD49" s="136" t="s">
        <v>395</v>
      </c>
      <c r="AE49" s="137"/>
      <c r="AF49" s="138" t="s">
        <v>385</v>
      </c>
      <c r="AG49" s="138" t="s">
        <v>385</v>
      </c>
      <c r="AH49" s="138" t="s">
        <v>385</v>
      </c>
      <c r="AI49" s="138" t="s">
        <v>385</v>
      </c>
      <c r="AJ49" s="138" t="s">
        <v>385</v>
      </c>
      <c r="AK49" s="138">
        <v>1.4700089947999999</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0.52340399999999998</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8.9539720000000003</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2.6622000000000003E-2</v>
      </c>
      <c r="O52" s="136">
        <v>2.6622000000000003E-2</v>
      </c>
      <c r="P52" s="136">
        <v>2.6622000000000003E-2</v>
      </c>
      <c r="Q52" s="136">
        <v>2.6622000000000003E-2</v>
      </c>
      <c r="R52" s="136">
        <v>2.6622000000000003E-2</v>
      </c>
      <c r="S52" s="136">
        <v>2.6622000000000003E-2</v>
      </c>
      <c r="T52" s="136">
        <v>2.6622000000000003E-2</v>
      </c>
      <c r="U52" s="136">
        <v>2.6622000000000003E-2</v>
      </c>
      <c r="V52" s="136">
        <v>2.6622000000000003E-2</v>
      </c>
      <c r="W52" s="136">
        <v>2.9754000000000003E-2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5.22</v>
      </c>
      <c r="AL52" s="147" t="s">
        <v>404</v>
      </c>
    </row>
    <row r="53" spans="1:38" s="2" customFormat="1" ht="26.25" customHeight="1" thickBot="1" x14ac:dyDescent="0.25">
      <c r="A53" s="63" t="s">
        <v>119</v>
      </c>
      <c r="B53" s="67" t="s">
        <v>129</v>
      </c>
      <c r="C53" s="69" t="s">
        <v>130</v>
      </c>
      <c r="D53" s="66"/>
      <c r="E53" s="136" t="s">
        <v>385</v>
      </c>
      <c r="F53" s="136">
        <v>4.3160167572911483</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2.1580083786455742</v>
      </c>
      <c r="AL53" s="147" t="s">
        <v>405</v>
      </c>
    </row>
    <row r="54" spans="1:38" s="2" customFormat="1" ht="37.5" customHeight="1" thickBot="1" x14ac:dyDescent="0.25">
      <c r="A54" s="63" t="s">
        <v>119</v>
      </c>
      <c r="B54" s="67" t="s">
        <v>131</v>
      </c>
      <c r="C54" s="69" t="s">
        <v>132</v>
      </c>
      <c r="D54" s="66"/>
      <c r="E54" s="136" t="s">
        <v>385</v>
      </c>
      <c r="F54" s="136">
        <v>0.48720743467232003</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55014.702491999997</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5.7420847999999997E-2</v>
      </c>
      <c r="J57" s="136">
        <v>0.13398198</v>
      </c>
      <c r="K57" s="136">
        <v>0.31900473299999998</v>
      </c>
      <c r="L57" s="136">
        <v>1.7226254399999997E-3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2415.34</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2.059305E-3</v>
      </c>
      <c r="J58" s="136">
        <v>2.4711686E-2</v>
      </c>
      <c r="K58" s="136">
        <v>0.20593076700000001</v>
      </c>
      <c r="L58" s="136">
        <v>9.472803E-6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727.62943999999993</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1.6505593000000002E-2</v>
      </c>
      <c r="J59" s="136">
        <v>1.7230611999999999E-2</v>
      </c>
      <c r="K59" s="136">
        <v>1.8136882E-2</v>
      </c>
      <c r="L59" s="136">
        <v>1.0233467660000001E-5</v>
      </c>
      <c r="M59" s="136" t="s">
        <v>394</v>
      </c>
      <c r="N59" s="136">
        <v>0.4596906</v>
      </c>
      <c r="O59" s="136">
        <v>1.9021679999999999E-2</v>
      </c>
      <c r="P59" s="136">
        <v>9.5986730699999985E-4</v>
      </c>
      <c r="Q59" s="136">
        <v>4.5969059999999999E-2</v>
      </c>
      <c r="R59" s="136">
        <v>5.8650180000000003E-2</v>
      </c>
      <c r="S59" s="136">
        <v>2.2396903829999997E-3</v>
      </c>
      <c r="T59" s="136">
        <v>3.8043359999999998E-2</v>
      </c>
      <c r="U59" s="136">
        <v>0.23777100000000001</v>
      </c>
      <c r="V59" s="136">
        <v>0.11838363452999999</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319.95576899999998</v>
      </c>
      <c r="AL59" s="147" t="s">
        <v>410</v>
      </c>
    </row>
    <row r="60" spans="1:38" s="2" customFormat="1" ht="26.25" customHeight="1" thickBot="1" x14ac:dyDescent="0.25">
      <c r="A60" s="63" t="s">
        <v>53</v>
      </c>
      <c r="B60" s="71" t="s">
        <v>142</v>
      </c>
      <c r="C60" s="64" t="s">
        <v>143</v>
      </c>
      <c r="D60" s="110"/>
      <c r="E60" s="136">
        <v>2.7030830999999998E-2</v>
      </c>
      <c r="F60" s="136">
        <v>6.6415900000000021E-4</v>
      </c>
      <c r="G60" s="136">
        <v>7.5426390000000003E-3</v>
      </c>
      <c r="H60" s="136" t="s">
        <v>385</v>
      </c>
      <c r="I60" s="136">
        <v>2.462723000000003E-3</v>
      </c>
      <c r="J60" s="136">
        <v>2.9552691000000016E-2</v>
      </c>
      <c r="K60" s="136">
        <v>0.246272398</v>
      </c>
      <c r="L60" s="136" t="s">
        <v>385</v>
      </c>
      <c r="M60" s="136">
        <v>4.4907060999999998E-2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95.50916577000001</v>
      </c>
      <c r="AG60" s="138">
        <v>108.61416000000001</v>
      </c>
      <c r="AH60" s="138">
        <v>80.806783199999998</v>
      </c>
      <c r="AI60" s="138">
        <v>2.146725E-2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5.0400490603290854E-2</v>
      </c>
      <c r="J61" s="136">
        <v>0.5040049060329086</v>
      </c>
      <c r="K61" s="136">
        <v>1.6812213623495025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2.5989599999999999</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0.180736649</v>
      </c>
      <c r="F63" s="136">
        <v>4.9446604000000012E-2</v>
      </c>
      <c r="G63" s="136">
        <v>0.30460498400000002</v>
      </c>
      <c r="H63" s="136">
        <v>2.1018642000000001E-2</v>
      </c>
      <c r="I63" s="136">
        <v>5.4476277000000017E-2</v>
      </c>
      <c r="J63" s="136">
        <v>6.1444503000000018E-2</v>
      </c>
      <c r="K63" s="136">
        <v>0.101164983</v>
      </c>
      <c r="L63" s="136" t="s">
        <v>395</v>
      </c>
      <c r="M63" s="136">
        <v>0.22930519499999999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3.0659747799999995</v>
      </c>
      <c r="AG63" s="138">
        <v>390.99347375600001</v>
      </c>
      <c r="AH63" s="138">
        <v>662.29944683999986</v>
      </c>
      <c r="AI63" s="138" t="s">
        <v>392</v>
      </c>
      <c r="AJ63" s="138" t="s">
        <v>385</v>
      </c>
      <c r="AK63" s="138" t="s">
        <v>385</v>
      </c>
      <c r="AL63" s="147" t="s">
        <v>402</v>
      </c>
    </row>
    <row r="64" spans="1:38" s="2" customFormat="1" ht="26.25" customHeight="1" thickBot="1" x14ac:dyDescent="0.25">
      <c r="A64" s="63" t="s">
        <v>53</v>
      </c>
      <c r="B64" s="71" t="s">
        <v>150</v>
      </c>
      <c r="C64" s="64" t="s">
        <v>151</v>
      </c>
      <c r="D64" s="65"/>
      <c r="E64" s="136">
        <v>0.17991870700000001</v>
      </c>
      <c r="F64" s="136">
        <v>2.352205E-3</v>
      </c>
      <c r="G64" s="136">
        <v>9.8137500000000004E-4</v>
      </c>
      <c r="H64" s="136">
        <v>3.4626499999999998E-3</v>
      </c>
      <c r="I64" s="136">
        <v>2.9441239999999998E-3</v>
      </c>
      <c r="J64" s="136">
        <v>4.906873E-3</v>
      </c>
      <c r="K64" s="136">
        <v>8.1781229999999989E-3</v>
      </c>
      <c r="L64" s="136" t="s">
        <v>385</v>
      </c>
      <c r="M64" s="136">
        <v>5.7298538999999996E-2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3557.4835223999999</v>
      </c>
      <c r="AI64" s="138" t="s">
        <v>392</v>
      </c>
      <c r="AJ64" s="138" t="s">
        <v>392</v>
      </c>
      <c r="AK64" s="138">
        <v>346.26499999999999</v>
      </c>
      <c r="AL64" s="147" t="s">
        <v>414</v>
      </c>
    </row>
    <row r="65" spans="1:38" s="2" customFormat="1" ht="26.25" customHeight="1" thickBot="1" x14ac:dyDescent="0.25">
      <c r="A65" s="63" t="s">
        <v>53</v>
      </c>
      <c r="B65" s="67" t="s">
        <v>152</v>
      </c>
      <c r="C65" s="64" t="s">
        <v>153</v>
      </c>
      <c r="D65" s="65"/>
      <c r="E65" s="136">
        <v>0.34456401199999998</v>
      </c>
      <c r="F65" s="136" t="s">
        <v>385</v>
      </c>
      <c r="G65" s="136" t="s">
        <v>385</v>
      </c>
      <c r="H65" s="136">
        <v>1.147929E-3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580.09400000000005</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5.0517035999999994E-2</v>
      </c>
      <c r="F67" s="136">
        <v>2.8365999999999999E-5</v>
      </c>
      <c r="G67" s="136">
        <v>5.3274330000000003E-3</v>
      </c>
      <c r="H67" s="136" t="s">
        <v>385</v>
      </c>
      <c r="I67" s="136">
        <v>7.0739887999999987E-2</v>
      </c>
      <c r="J67" s="136">
        <v>0.11789981399999999</v>
      </c>
      <c r="K67" s="136">
        <v>0.19649968899999998</v>
      </c>
      <c r="L67" s="136" t="s">
        <v>395</v>
      </c>
      <c r="M67" s="136">
        <v>0.29717950300000001</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280.23633607499994</v>
      </c>
      <c r="AI67" s="138" t="s">
        <v>392</v>
      </c>
      <c r="AJ67" s="138" t="s">
        <v>392</v>
      </c>
      <c r="AK67" s="138">
        <v>74.302229999999994</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0.38622297500000002</v>
      </c>
      <c r="F70" s="136">
        <v>0.57240090225619988</v>
      </c>
      <c r="G70" s="136">
        <v>1.2887345479999999</v>
      </c>
      <c r="H70" s="136">
        <v>5.9317323000000005E-2</v>
      </c>
      <c r="I70" s="136">
        <v>6.2057494000000005E-2</v>
      </c>
      <c r="J70" s="136">
        <v>0.10200580300000003</v>
      </c>
      <c r="K70" s="136">
        <v>0.163208202</v>
      </c>
      <c r="L70" s="136">
        <v>1.1170348919999999E-3</v>
      </c>
      <c r="M70" s="136">
        <v>0.98235646300000001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4663.3503659600001</v>
      </c>
      <c r="AG70" s="138" t="s">
        <v>392</v>
      </c>
      <c r="AH70" s="138">
        <v>3010.41989044</v>
      </c>
      <c r="AI70" s="138" t="s">
        <v>392</v>
      </c>
      <c r="AJ70" s="138">
        <v>18.609529999999999</v>
      </c>
      <c r="AK70" s="138" t="s">
        <v>385</v>
      </c>
      <c r="AL70" s="147" t="s">
        <v>402</v>
      </c>
    </row>
    <row r="71" spans="1:38" s="2" customFormat="1" ht="26.25" customHeight="1" thickBot="1" x14ac:dyDescent="0.25">
      <c r="A71" s="63" t="s">
        <v>53</v>
      </c>
      <c r="B71" s="63" t="s">
        <v>163</v>
      </c>
      <c r="C71" s="64" t="s">
        <v>164</v>
      </c>
      <c r="D71" s="70"/>
      <c r="E71" s="136">
        <v>7.6663999999999996E-5</v>
      </c>
      <c r="F71" s="136">
        <v>1.355611535</v>
      </c>
      <c r="G71" s="136">
        <v>2.4499999999999998E-7</v>
      </c>
      <c r="H71" s="136" t="s">
        <v>392</v>
      </c>
      <c r="I71" s="136">
        <v>1.666E-6</v>
      </c>
      <c r="J71" s="136">
        <v>2.0869999999999997E-6</v>
      </c>
      <c r="K71" s="136">
        <v>2.108E-6</v>
      </c>
      <c r="L71" s="136" t="s">
        <v>395</v>
      </c>
      <c r="M71" s="136">
        <v>1.6081000000000001E-5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0.93504119999999991</v>
      </c>
      <c r="AI71" s="138" t="s">
        <v>392</v>
      </c>
      <c r="AJ71" s="138" t="s">
        <v>392</v>
      </c>
      <c r="AK71" s="138" t="s">
        <v>385</v>
      </c>
      <c r="AL71" s="147" t="s">
        <v>402</v>
      </c>
    </row>
    <row r="72" spans="1:38" s="2" customFormat="1" ht="26.25" customHeight="1" thickBot="1" x14ac:dyDescent="0.25">
      <c r="A72" s="63" t="s">
        <v>53</v>
      </c>
      <c r="B72" s="63" t="s">
        <v>165</v>
      </c>
      <c r="C72" s="64" t="s">
        <v>166</v>
      </c>
      <c r="D72" s="65"/>
      <c r="E72" s="136">
        <v>3.2091107609999998</v>
      </c>
      <c r="F72" s="136">
        <v>0.53687635499999997</v>
      </c>
      <c r="G72" s="136">
        <v>3.6345322299999996</v>
      </c>
      <c r="H72" s="136">
        <v>1.8974000000000002E-5</v>
      </c>
      <c r="I72" s="136">
        <v>0.27423255599999996</v>
      </c>
      <c r="J72" s="136">
        <v>0.48198148200000002</v>
      </c>
      <c r="K72" s="136">
        <v>2.8249939980000001</v>
      </c>
      <c r="L72" s="136">
        <v>9.872372015999999E-4</v>
      </c>
      <c r="M72" s="136">
        <v>98.953456078999992</v>
      </c>
      <c r="N72" s="136">
        <v>4.4128238961344195</v>
      </c>
      <c r="O72" s="136">
        <v>8.0880679199413635E-2</v>
      </c>
      <c r="P72" s="136">
        <v>4.0738362419909524E-2</v>
      </c>
      <c r="Q72" s="136">
        <v>0.42267403987624186</v>
      </c>
      <c r="R72" s="136">
        <v>0.39026323500553473</v>
      </c>
      <c r="S72" s="136">
        <v>0.27101307020000004</v>
      </c>
      <c r="T72" s="136">
        <v>0.18110038084634728</v>
      </c>
      <c r="U72" s="136">
        <v>8.9136454429999998E-2</v>
      </c>
      <c r="V72" s="136">
        <v>7.0733889544364992</v>
      </c>
      <c r="W72" s="136">
        <v>34.981721866900003</v>
      </c>
      <c r="X72" s="136" t="s">
        <v>395</v>
      </c>
      <c r="Y72" s="136" t="s">
        <v>395</v>
      </c>
      <c r="Z72" s="136" t="s">
        <v>395</v>
      </c>
      <c r="AA72" s="136" t="s">
        <v>395</v>
      </c>
      <c r="AB72" s="136">
        <v>11.491146817000001</v>
      </c>
      <c r="AC72" s="136">
        <v>0.11372700000000001</v>
      </c>
      <c r="AD72" s="136">
        <v>22.416079775</v>
      </c>
      <c r="AE72" s="137"/>
      <c r="AF72" s="138" t="s">
        <v>392</v>
      </c>
      <c r="AG72" s="138">
        <v>77839.139114635997</v>
      </c>
      <c r="AH72" s="138">
        <v>4340.1651198</v>
      </c>
      <c r="AI72" s="138" t="s">
        <v>392</v>
      </c>
      <c r="AJ72" s="138" t="s">
        <v>392</v>
      </c>
      <c r="AK72" s="138">
        <v>4967.3355099999999</v>
      </c>
      <c r="AL72" s="147" t="s">
        <v>420</v>
      </c>
    </row>
    <row r="73" spans="1:38" s="2" customFormat="1" ht="26.25" customHeight="1" thickBot="1" x14ac:dyDescent="0.25">
      <c r="A73" s="63" t="s">
        <v>53</v>
      </c>
      <c r="B73" s="63" t="s">
        <v>167</v>
      </c>
      <c r="C73" s="64" t="s">
        <v>168</v>
      </c>
      <c r="D73" s="65"/>
      <c r="E73" s="136">
        <v>2.1462337000000001E-2</v>
      </c>
      <c r="F73" s="136">
        <v>1.5921721E-2</v>
      </c>
      <c r="G73" s="136">
        <v>2.5930239000000001E-2</v>
      </c>
      <c r="H73" s="136">
        <v>8.1309999999999989E-6</v>
      </c>
      <c r="I73" s="136">
        <v>1.7980966000000011E-2</v>
      </c>
      <c r="J73" s="136">
        <v>2.2792778000000014E-2</v>
      </c>
      <c r="K73" s="136">
        <v>2.5325306999999998E-2</v>
      </c>
      <c r="L73" s="136">
        <v>1.7980966000000012E-3</v>
      </c>
      <c r="M73" s="136">
        <v>0.10263989599999999</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105.92040999999999</v>
      </c>
      <c r="AH73" s="138">
        <v>7.9458491999999987</v>
      </c>
      <c r="AI73" s="138" t="s">
        <v>392</v>
      </c>
      <c r="AJ73" s="138" t="s">
        <v>392</v>
      </c>
      <c r="AK73" s="138">
        <v>47.195999999999998</v>
      </c>
      <c r="AL73" s="147" t="s">
        <v>421</v>
      </c>
    </row>
    <row r="74" spans="1:38" s="2" customFormat="1" ht="26.25" customHeight="1" thickBot="1" x14ac:dyDescent="0.25">
      <c r="A74" s="63" t="s">
        <v>53</v>
      </c>
      <c r="B74" s="63" t="s">
        <v>169</v>
      </c>
      <c r="C74" s="64" t="s">
        <v>170</v>
      </c>
      <c r="D74" s="65"/>
      <c r="E74" s="136">
        <v>0.492698953</v>
      </c>
      <c r="F74" s="136">
        <v>5.3837806000000002E-2</v>
      </c>
      <c r="G74" s="136">
        <v>2.0785196269999999</v>
      </c>
      <c r="H74" s="136" t="s">
        <v>395</v>
      </c>
      <c r="I74" s="136">
        <v>9.7465389999999999E-2</v>
      </c>
      <c r="J74" s="136">
        <v>0.10935141500000001</v>
      </c>
      <c r="K74" s="136">
        <v>0.11886023400000001</v>
      </c>
      <c r="L74" s="136">
        <v>2.2417039699999999E-3</v>
      </c>
      <c r="M74" s="136">
        <v>14.0621502839999</v>
      </c>
      <c r="N74" s="136" t="s">
        <v>395</v>
      </c>
      <c r="O74" s="136" t="s">
        <v>395</v>
      </c>
      <c r="P74" s="136" t="s">
        <v>395</v>
      </c>
      <c r="Q74" s="136" t="s">
        <v>395</v>
      </c>
      <c r="R74" s="136" t="s">
        <v>395</v>
      </c>
      <c r="S74" s="136" t="s">
        <v>395</v>
      </c>
      <c r="T74" s="136" t="s">
        <v>395</v>
      </c>
      <c r="U74" s="136" t="s">
        <v>395</v>
      </c>
      <c r="V74" s="136" t="s">
        <v>395</v>
      </c>
      <c r="W74" s="136" t="s">
        <v>395</v>
      </c>
      <c r="X74" s="136">
        <v>1.1736662E-2</v>
      </c>
      <c r="Y74" s="136">
        <v>3.3533320000000001E-3</v>
      </c>
      <c r="Z74" s="136">
        <v>3.3533320000000001E-3</v>
      </c>
      <c r="AA74" s="136">
        <v>1.6766660000000001E-3</v>
      </c>
      <c r="AB74" s="136">
        <v>2.0119992E-2</v>
      </c>
      <c r="AC74" s="136" t="s">
        <v>395</v>
      </c>
      <c r="AD74" s="136" t="s">
        <v>385</v>
      </c>
      <c r="AE74" s="137"/>
      <c r="AF74" s="138">
        <v>5.934275E-2</v>
      </c>
      <c r="AG74" s="138" t="s">
        <v>392</v>
      </c>
      <c r="AH74" s="138">
        <v>5209.2407356599997</v>
      </c>
      <c r="AI74" s="138" t="s">
        <v>392</v>
      </c>
      <c r="AJ74" s="138" t="s">
        <v>392</v>
      </c>
      <c r="AK74" s="138">
        <v>167.66659999999999</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v>7.6337149999999993E-3</v>
      </c>
      <c r="F76" s="136">
        <v>5.4326500000000002E-4</v>
      </c>
      <c r="G76" s="136">
        <v>5.7938659999999996E-2</v>
      </c>
      <c r="H76" s="136" t="s">
        <v>395</v>
      </c>
      <c r="I76" s="136">
        <v>1.21526E-4</v>
      </c>
      <c r="J76" s="136">
        <v>4.8610500000000002E-4</v>
      </c>
      <c r="K76" s="136">
        <v>1.2152620000000002E-3</v>
      </c>
      <c r="L76" s="136" t="s">
        <v>395</v>
      </c>
      <c r="M76" s="136">
        <v>1.678969E-3</v>
      </c>
      <c r="N76" s="136">
        <v>3.2197099000000004E-4</v>
      </c>
      <c r="O76" s="136">
        <v>1.4635044999999999E-5</v>
      </c>
      <c r="P76" s="136">
        <v>2.9270089999999999E-5</v>
      </c>
      <c r="Q76" s="136">
        <v>8.7810269999999993E-5</v>
      </c>
      <c r="R76" s="136" t="s">
        <v>395</v>
      </c>
      <c r="S76" s="136" t="s">
        <v>395</v>
      </c>
      <c r="T76" s="136" t="s">
        <v>395</v>
      </c>
      <c r="U76" s="136" t="s">
        <v>395</v>
      </c>
      <c r="V76" s="136">
        <v>1.4635044999999999E-5</v>
      </c>
      <c r="W76" s="136">
        <v>9.3664287999999996E-4</v>
      </c>
      <c r="X76" s="136" t="s">
        <v>395</v>
      </c>
      <c r="Y76" s="136" t="s">
        <v>395</v>
      </c>
      <c r="Z76" s="136" t="s">
        <v>395</v>
      </c>
      <c r="AA76" s="136" t="s">
        <v>395</v>
      </c>
      <c r="AB76" s="136" t="s">
        <v>395</v>
      </c>
      <c r="AC76" s="136" t="s">
        <v>395</v>
      </c>
      <c r="AD76" s="136">
        <v>7.6102234000000004E-7</v>
      </c>
      <c r="AE76" s="137"/>
      <c r="AF76" s="138" t="s">
        <v>392</v>
      </c>
      <c r="AG76" s="138" t="s">
        <v>392</v>
      </c>
      <c r="AH76" s="138">
        <v>0.25240439999999997</v>
      </c>
      <c r="AI76" s="138" t="s">
        <v>392</v>
      </c>
      <c r="AJ76" s="138" t="s">
        <v>392</v>
      </c>
      <c r="AK76" s="138">
        <v>0.29270089999999999</v>
      </c>
      <c r="AL76" s="147" t="s">
        <v>423</v>
      </c>
    </row>
    <row r="77" spans="1:38" s="2" customFormat="1" ht="26.25" customHeight="1" thickBot="1" x14ac:dyDescent="0.25">
      <c r="A77" s="63" t="s">
        <v>53</v>
      </c>
      <c r="B77" s="63" t="s">
        <v>175</v>
      </c>
      <c r="C77" s="64" t="s">
        <v>176</v>
      </c>
      <c r="D77" s="65"/>
      <c r="E77" s="136" t="s">
        <v>395</v>
      </c>
      <c r="F77" s="136" t="s">
        <v>395</v>
      </c>
      <c r="G77" s="136">
        <v>3.231765E-5</v>
      </c>
      <c r="H77" s="136" t="s">
        <v>395</v>
      </c>
      <c r="I77" s="136">
        <v>2.8726799999999995E-7</v>
      </c>
      <c r="J77" s="136">
        <v>3.1120699999999996E-7</v>
      </c>
      <c r="K77" s="136">
        <v>3.5908499999999999E-7</v>
      </c>
      <c r="L77" s="136" t="s">
        <v>395</v>
      </c>
      <c r="M77" s="136" t="s">
        <v>395</v>
      </c>
      <c r="N77" s="136">
        <v>4.7878000000000001E-6</v>
      </c>
      <c r="O77" s="136">
        <v>9.575599999999999E-7</v>
      </c>
      <c r="P77" s="136">
        <v>9.575599999999999E-7</v>
      </c>
      <c r="Q77" s="136">
        <v>7.1816999999999998E-7</v>
      </c>
      <c r="R77" s="136" t="s">
        <v>395</v>
      </c>
      <c r="S77" s="136" t="s">
        <v>395</v>
      </c>
      <c r="T77" s="136" t="s">
        <v>395</v>
      </c>
      <c r="U77" s="136" t="s">
        <v>395</v>
      </c>
      <c r="V77" s="136">
        <v>1.19695E-4</v>
      </c>
      <c r="W77" s="136">
        <v>1.19695E-4</v>
      </c>
      <c r="X77" s="136" t="s">
        <v>395</v>
      </c>
      <c r="Y77" s="136" t="s">
        <v>395</v>
      </c>
      <c r="Z77" s="136" t="s">
        <v>395</v>
      </c>
      <c r="AA77" s="136" t="s">
        <v>395</v>
      </c>
      <c r="AB77" s="136" t="s">
        <v>392</v>
      </c>
      <c r="AC77" s="136" t="s">
        <v>395</v>
      </c>
      <c r="AD77" s="136">
        <v>4.7877999999999994E-8</v>
      </c>
      <c r="AE77" s="137"/>
      <c r="AF77" s="138" t="s">
        <v>385</v>
      </c>
      <c r="AG77" s="138" t="s">
        <v>385</v>
      </c>
      <c r="AH77" s="138" t="s">
        <v>385</v>
      </c>
      <c r="AI77" s="138" t="s">
        <v>385</v>
      </c>
      <c r="AJ77" s="138" t="s">
        <v>385</v>
      </c>
      <c r="AK77" s="138">
        <v>2.3938999999999998E-2</v>
      </c>
      <c r="AL77" s="147" t="s">
        <v>424</v>
      </c>
    </row>
    <row r="78" spans="1:38" s="2" customFormat="1" ht="26.25" customHeight="1" thickBot="1" x14ac:dyDescent="0.25">
      <c r="A78" s="63" t="s">
        <v>53</v>
      </c>
      <c r="B78" s="63" t="s">
        <v>177</v>
      </c>
      <c r="C78" s="64" t="s">
        <v>178</v>
      </c>
      <c r="D78" s="65"/>
      <c r="E78" s="136">
        <v>1.6889429000000001E-2</v>
      </c>
      <c r="F78" s="136">
        <v>4.8493630000000006E-3</v>
      </c>
      <c r="G78" s="136">
        <v>2.5160254E-2</v>
      </c>
      <c r="H78" s="136" t="s">
        <v>395</v>
      </c>
      <c r="I78" s="136">
        <v>1.9415139999999999E-3</v>
      </c>
      <c r="J78" s="136">
        <v>2.4610740000000002E-3</v>
      </c>
      <c r="K78" s="136">
        <v>2.7345270000000001E-3</v>
      </c>
      <c r="L78" s="136">
        <v>1.9415139999999999E-6</v>
      </c>
      <c r="M78" s="136">
        <v>0.199510189</v>
      </c>
      <c r="N78" s="136">
        <v>1.1542274399998729E-4</v>
      </c>
      <c r="O78" s="136">
        <v>3.5558067215679238E-3</v>
      </c>
      <c r="P78" s="136">
        <v>1.10613463E-3</v>
      </c>
      <c r="Q78" s="136">
        <v>4.6707997970739813E-3</v>
      </c>
      <c r="R78" s="136">
        <v>0.76948496</v>
      </c>
      <c r="S78" s="136">
        <v>1.3465986800000003</v>
      </c>
      <c r="T78" s="136">
        <v>6.2520652999993122E-7</v>
      </c>
      <c r="U78" s="136" t="s">
        <v>395</v>
      </c>
      <c r="V78" s="136" t="s">
        <v>395</v>
      </c>
      <c r="W78" s="136">
        <v>2.1641764500000003</v>
      </c>
      <c r="X78" s="136" t="s">
        <v>395</v>
      </c>
      <c r="Y78" s="136" t="s">
        <v>395</v>
      </c>
      <c r="Z78" s="136" t="s">
        <v>395</v>
      </c>
      <c r="AA78" s="136" t="s">
        <v>395</v>
      </c>
      <c r="AB78" s="136" t="s">
        <v>395</v>
      </c>
      <c r="AC78" s="136" t="s">
        <v>395</v>
      </c>
      <c r="AD78" s="136">
        <v>1.77943397E-4</v>
      </c>
      <c r="AE78" s="137"/>
      <c r="AF78" s="138" t="s">
        <v>392</v>
      </c>
      <c r="AG78" s="138">
        <v>1.5886800000000001</v>
      </c>
      <c r="AH78" s="138">
        <v>124.83153239999999</v>
      </c>
      <c r="AI78" s="138" t="s">
        <v>392</v>
      </c>
      <c r="AJ78" s="138" t="s">
        <v>392</v>
      </c>
      <c r="AK78" s="138">
        <v>48.09281</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1.425183147</v>
      </c>
      <c r="F80" s="136">
        <v>0.15622349386469897</v>
      </c>
      <c r="G80" s="136">
        <v>0.55765528499999983</v>
      </c>
      <c r="H80" s="136">
        <v>4.3040689999999998E-3</v>
      </c>
      <c r="I80" s="136">
        <v>8.1930920999999921E-2</v>
      </c>
      <c r="J80" s="136">
        <v>0.10094385899999991</v>
      </c>
      <c r="K80" s="136">
        <v>0.13154893200000001</v>
      </c>
      <c r="L80" s="136" t="s">
        <v>395</v>
      </c>
      <c r="M80" s="136">
        <v>3.9831868540001012</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8.5674528159999999E-3</v>
      </c>
      <c r="AG80" s="138" t="s">
        <v>392</v>
      </c>
      <c r="AH80" s="138">
        <v>4.2381368617199966</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3.8580048171381636</v>
      </c>
      <c r="G82" s="136" t="s">
        <v>385</v>
      </c>
      <c r="H82" s="136" t="s">
        <v>385</v>
      </c>
      <c r="I82" s="136" t="s">
        <v>395</v>
      </c>
      <c r="J82" s="136" t="s">
        <v>385</v>
      </c>
      <c r="K82" s="136" t="s">
        <v>385</v>
      </c>
      <c r="L82" s="136" t="s">
        <v>385</v>
      </c>
      <c r="M82" s="136" t="s">
        <v>385</v>
      </c>
      <c r="N82" s="136" t="s">
        <v>385</v>
      </c>
      <c r="O82" s="136" t="s">
        <v>385</v>
      </c>
      <c r="P82" s="136">
        <v>3.0344434399999998E-2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5418649</v>
      </c>
      <c r="AL82" s="147" t="s">
        <v>431</v>
      </c>
    </row>
    <row r="83" spans="1:38" s="2" customFormat="1" ht="26.25" customHeight="1" thickBot="1" x14ac:dyDescent="0.25">
      <c r="A83" s="63" t="s">
        <v>53</v>
      </c>
      <c r="B83" s="74" t="s">
        <v>188</v>
      </c>
      <c r="C83" s="75" t="s">
        <v>189</v>
      </c>
      <c r="D83" s="65"/>
      <c r="E83" s="136" t="s">
        <v>395</v>
      </c>
      <c r="F83" s="136">
        <v>1.3746406000000008E-2</v>
      </c>
      <c r="G83" s="136" t="s">
        <v>395</v>
      </c>
      <c r="H83" s="136" t="s">
        <v>385</v>
      </c>
      <c r="I83" s="136">
        <v>8.1663999999999969E-5</v>
      </c>
      <c r="J83" s="136">
        <v>9.7997599999999981E-4</v>
      </c>
      <c r="K83" s="136">
        <v>8.1664939999999998E-3</v>
      </c>
      <c r="L83" s="136">
        <v>4.6548479999999987E-6</v>
      </c>
      <c r="M83" s="136" t="s">
        <v>395</v>
      </c>
      <c r="N83" s="136" t="s">
        <v>385</v>
      </c>
      <c r="O83" s="136" t="s">
        <v>385</v>
      </c>
      <c r="P83" s="136" t="s">
        <v>385</v>
      </c>
      <c r="Q83" s="136" t="s">
        <v>385</v>
      </c>
      <c r="R83" s="136" t="s">
        <v>385</v>
      </c>
      <c r="S83" s="136" t="s">
        <v>385</v>
      </c>
      <c r="T83" s="136" t="s">
        <v>385</v>
      </c>
      <c r="U83" s="136" t="s">
        <v>385</v>
      </c>
      <c r="V83" s="136" t="s">
        <v>385</v>
      </c>
      <c r="W83" s="136">
        <v>5.5436499999999998E-3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79195</v>
      </c>
      <c r="AL83" s="147" t="s">
        <v>432</v>
      </c>
    </row>
    <row r="84" spans="1:38" s="2" customFormat="1" ht="26.25" customHeight="1" thickBot="1" x14ac:dyDescent="0.25">
      <c r="A84" s="63" t="s">
        <v>53</v>
      </c>
      <c r="B84" s="74" t="s">
        <v>190</v>
      </c>
      <c r="C84" s="75" t="s">
        <v>191</v>
      </c>
      <c r="D84" s="65"/>
      <c r="E84" s="136" t="s">
        <v>395</v>
      </c>
      <c r="F84" s="136">
        <v>2.6349310000000001E-3</v>
      </c>
      <c r="G84" s="136" t="s">
        <v>385</v>
      </c>
      <c r="H84" s="136" t="s">
        <v>385</v>
      </c>
      <c r="I84" s="136">
        <v>1.0651809999999999E-3</v>
      </c>
      <c r="J84" s="136">
        <v>1.334846E-3</v>
      </c>
      <c r="K84" s="136">
        <v>1.3483309999999999E-3</v>
      </c>
      <c r="L84" s="136">
        <v>1.3847352999999999E-5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59.417999999999999</v>
      </c>
      <c r="AL84" s="147" t="s">
        <v>433</v>
      </c>
    </row>
    <row r="85" spans="1:38" s="2" customFormat="1" ht="26.25" customHeight="1" thickBot="1" x14ac:dyDescent="0.25">
      <c r="A85" s="63" t="s">
        <v>185</v>
      </c>
      <c r="B85" s="69" t="s">
        <v>192</v>
      </c>
      <c r="C85" s="75" t="s">
        <v>373</v>
      </c>
      <c r="D85" s="65"/>
      <c r="E85" s="136" t="s">
        <v>385</v>
      </c>
      <c r="F85" s="136">
        <v>13.361916921083594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110.685028</v>
      </c>
      <c r="AL85" s="147" t="s">
        <v>434</v>
      </c>
    </row>
    <row r="86" spans="1:38" s="2" customFormat="1" ht="26.25" customHeight="1" thickBot="1" x14ac:dyDescent="0.25">
      <c r="A86" s="63" t="s">
        <v>185</v>
      </c>
      <c r="B86" s="69" t="s">
        <v>193</v>
      </c>
      <c r="C86" s="73" t="s">
        <v>194</v>
      </c>
      <c r="D86" s="65"/>
      <c r="E86" s="136" t="s">
        <v>385</v>
      </c>
      <c r="F86" s="136">
        <v>3.807626</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3.9090369999999997</v>
      </c>
      <c r="AL86" s="147" t="s">
        <v>435</v>
      </c>
    </row>
    <row r="87" spans="1:38" s="2" customFormat="1" ht="26.25" customHeight="1" thickBot="1" x14ac:dyDescent="0.25">
      <c r="A87" s="63" t="s">
        <v>185</v>
      </c>
      <c r="B87" s="69" t="s">
        <v>195</v>
      </c>
      <c r="C87" s="73" t="s">
        <v>196</v>
      </c>
      <c r="D87" s="65"/>
      <c r="E87" s="136" t="s">
        <v>385</v>
      </c>
      <c r="F87" s="136">
        <v>4.3876999999999992E-2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5.1542000000000018E-2</v>
      </c>
      <c r="AL87" s="147" t="s">
        <v>435</v>
      </c>
    </row>
    <row r="88" spans="1:38" s="2" customFormat="1" ht="26.25" customHeight="1" thickBot="1" x14ac:dyDescent="0.25">
      <c r="A88" s="63" t="s">
        <v>185</v>
      </c>
      <c r="B88" s="69" t="s">
        <v>197</v>
      </c>
      <c r="C88" s="73" t="s">
        <v>198</v>
      </c>
      <c r="D88" s="65"/>
      <c r="E88" s="136" t="s">
        <v>395</v>
      </c>
      <c r="F88" s="136">
        <v>0.70910799999999996</v>
      </c>
      <c r="G88" s="136" t="s">
        <v>395</v>
      </c>
      <c r="H88" s="136" t="s">
        <v>395</v>
      </c>
      <c r="I88" s="136" t="s">
        <v>395</v>
      </c>
      <c r="J88" s="136" t="s">
        <v>395</v>
      </c>
      <c r="K88" s="136" t="s">
        <v>395</v>
      </c>
      <c r="L88" s="136" t="s">
        <v>395</v>
      </c>
      <c r="M88" s="136" t="s">
        <v>395</v>
      </c>
      <c r="N88" s="136" t="s">
        <v>395</v>
      </c>
      <c r="O88" s="136">
        <v>5.9418000000000004E-6</v>
      </c>
      <c r="P88" s="136" t="s">
        <v>395</v>
      </c>
      <c r="Q88" s="136">
        <v>2.9709E-5</v>
      </c>
      <c r="R88" s="136">
        <v>3.5650800000000001E-4</v>
      </c>
      <c r="S88" s="136" t="s">
        <v>395</v>
      </c>
      <c r="T88" s="136">
        <v>2.9709000000000003E-3</v>
      </c>
      <c r="U88" s="136">
        <v>2.9709E-5</v>
      </c>
      <c r="V88" s="136" t="s">
        <v>395</v>
      </c>
      <c r="W88" s="136" t="s">
        <v>395</v>
      </c>
      <c r="X88" s="136" t="s">
        <v>395</v>
      </c>
      <c r="Y88" s="136" t="s">
        <v>395</v>
      </c>
      <c r="Z88" s="136" t="s">
        <v>395</v>
      </c>
      <c r="AA88" s="136" t="s">
        <v>395</v>
      </c>
      <c r="AB88" s="136">
        <v>0.15151589999999998</v>
      </c>
      <c r="AC88" s="136" t="s">
        <v>395</v>
      </c>
      <c r="AD88" s="136" t="s">
        <v>395</v>
      </c>
      <c r="AE88" s="137"/>
      <c r="AF88" s="138" t="s">
        <v>385</v>
      </c>
      <c r="AG88" s="138" t="s">
        <v>385</v>
      </c>
      <c r="AH88" s="138" t="s">
        <v>385</v>
      </c>
      <c r="AI88" s="138" t="s">
        <v>385</v>
      </c>
      <c r="AJ88" s="138" t="s">
        <v>385</v>
      </c>
      <c r="AK88" s="138">
        <v>9.0307120000000012</v>
      </c>
      <c r="AL88" s="147" t="s">
        <v>435</v>
      </c>
    </row>
    <row r="89" spans="1:38" s="2" customFormat="1" ht="26.25" customHeight="1" thickBot="1" x14ac:dyDescent="0.25">
      <c r="A89" s="63" t="s">
        <v>185</v>
      </c>
      <c r="B89" s="69" t="s">
        <v>199</v>
      </c>
      <c r="C89" s="73" t="s">
        <v>200</v>
      </c>
      <c r="D89" s="65"/>
      <c r="E89" s="136" t="s">
        <v>385</v>
      </c>
      <c r="F89" s="136">
        <v>0.52911800000000009</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5.0053990000000015</v>
      </c>
      <c r="AL89" s="147" t="s">
        <v>435</v>
      </c>
    </row>
    <row r="90" spans="1:38" s="7" customFormat="1" ht="26.25" customHeight="1" thickBot="1" x14ac:dyDescent="0.25">
      <c r="A90" s="63" t="s">
        <v>185</v>
      </c>
      <c r="B90" s="69" t="s">
        <v>201</v>
      </c>
      <c r="C90" s="73" t="s">
        <v>202</v>
      </c>
      <c r="D90" s="65"/>
      <c r="E90" s="136" t="s">
        <v>395</v>
      </c>
      <c r="F90" s="136">
        <v>0.17605700000000002</v>
      </c>
      <c r="G90" s="136">
        <v>2.7900215612301868E-2</v>
      </c>
      <c r="H90" s="136" t="s">
        <v>395</v>
      </c>
      <c r="I90" s="136" t="s">
        <v>395</v>
      </c>
      <c r="J90" s="136" t="s">
        <v>395</v>
      </c>
      <c r="K90" s="136" t="s">
        <v>395</v>
      </c>
      <c r="L90" s="136" t="s">
        <v>395</v>
      </c>
      <c r="M90" s="136" t="s">
        <v>395</v>
      </c>
      <c r="N90" s="136">
        <v>3.106224004836272E-4</v>
      </c>
      <c r="O90" s="136">
        <v>3.8037293951438222E-4</v>
      </c>
      <c r="P90" s="136">
        <v>1.9623151647318979E-4</v>
      </c>
      <c r="Q90" s="136">
        <v>4.2687329886821856E-4</v>
      </c>
      <c r="R90" s="136">
        <v>2.6970208425225125E-4</v>
      </c>
      <c r="S90" s="136">
        <v>1.8042139429288529E-4</v>
      </c>
      <c r="T90" s="136">
        <v>1.9716152366026655E-4</v>
      </c>
      <c r="U90" s="136">
        <v>1.3764106368735582E-4</v>
      </c>
      <c r="V90" s="136">
        <v>6.9936540468170012</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0.34639699999999995</v>
      </c>
      <c r="AL90" s="145" t="s">
        <v>435</v>
      </c>
    </row>
    <row r="91" spans="1:38" s="2" customFormat="1" ht="26.25" customHeight="1" thickBot="1" x14ac:dyDescent="0.25">
      <c r="A91" s="63" t="s">
        <v>185</v>
      </c>
      <c r="B91" s="67" t="s">
        <v>374</v>
      </c>
      <c r="C91" s="69" t="s">
        <v>203</v>
      </c>
      <c r="D91" s="65"/>
      <c r="E91" s="136">
        <v>1.5251668440000003E-2</v>
      </c>
      <c r="F91" s="136">
        <v>4.0391857000000003E-2</v>
      </c>
      <c r="G91" s="136">
        <v>2.6704168800000001E-3</v>
      </c>
      <c r="H91" s="136">
        <v>3.4633513750000004E-2</v>
      </c>
      <c r="I91" s="136">
        <v>0.22537240263336003</v>
      </c>
      <c r="J91" s="136">
        <v>0.22541482866048002</v>
      </c>
      <c r="K91" s="136">
        <v>0.22542359151852004</v>
      </c>
      <c r="L91" s="136">
        <v>0.10139691375000001</v>
      </c>
      <c r="M91" s="136">
        <v>0.46615526210000002</v>
      </c>
      <c r="N91" s="136">
        <v>0.69324729600000001</v>
      </c>
      <c r="O91" s="136">
        <v>4.6373976120000007E-2</v>
      </c>
      <c r="P91" s="136">
        <v>5.0401908000000005E-5</v>
      </c>
      <c r="Q91" s="136">
        <v>1.1760445200000001E-3</v>
      </c>
      <c r="R91" s="136">
        <v>1.37942064E-2</v>
      </c>
      <c r="S91" s="136">
        <v>0.437669631</v>
      </c>
      <c r="T91" s="136">
        <v>4.9059967500000003E-2</v>
      </c>
      <c r="U91" s="136" t="s">
        <v>395</v>
      </c>
      <c r="V91" s="136">
        <v>0.25243608750000002</v>
      </c>
      <c r="W91" s="136">
        <v>8.3454250000000003E-4</v>
      </c>
      <c r="X91" s="136">
        <v>9.2634217500000009E-4</v>
      </c>
      <c r="Y91" s="136">
        <v>3.75544125E-4</v>
      </c>
      <c r="Z91" s="136">
        <v>3.75544125E-4</v>
      </c>
      <c r="AA91" s="136">
        <v>3.75544125E-4</v>
      </c>
      <c r="AB91" s="136">
        <v>2.0529745499999999E-3</v>
      </c>
      <c r="AC91" s="136" t="s">
        <v>395</v>
      </c>
      <c r="AD91" s="136" t="s">
        <v>395</v>
      </c>
      <c r="AE91" s="137"/>
      <c r="AF91" s="138" t="s">
        <v>392</v>
      </c>
      <c r="AG91" s="138" t="s">
        <v>392</v>
      </c>
      <c r="AH91" s="138" t="s">
        <v>392</v>
      </c>
      <c r="AI91" s="138" t="s">
        <v>392</v>
      </c>
      <c r="AJ91" s="138" t="s">
        <v>392</v>
      </c>
      <c r="AK91" s="138">
        <v>9.2296690000000012</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1.3709365000000001E-2</v>
      </c>
      <c r="J92" s="136">
        <v>5.2414974999999996E-2</v>
      </c>
      <c r="K92" s="136">
        <v>0.12939081599999999</v>
      </c>
      <c r="L92" s="136">
        <v>3.5644349000000001E-4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649.36800000000005</v>
      </c>
      <c r="AL92" s="147" t="s">
        <v>428</v>
      </c>
    </row>
    <row r="93" spans="1:38" s="2" customFormat="1" ht="26.25" customHeight="1" thickBot="1" x14ac:dyDescent="0.25">
      <c r="A93" s="63" t="s">
        <v>53</v>
      </c>
      <c r="B93" s="67" t="s">
        <v>206</v>
      </c>
      <c r="C93" s="64" t="s">
        <v>375</v>
      </c>
      <c r="D93" s="70"/>
      <c r="E93" s="136" t="s">
        <v>385</v>
      </c>
      <c r="F93" s="136">
        <v>2.8880784621465585</v>
      </c>
      <c r="G93" s="136" t="s">
        <v>385</v>
      </c>
      <c r="H93" s="136" t="s">
        <v>385</v>
      </c>
      <c r="I93" s="136">
        <v>1.812697E-3</v>
      </c>
      <c r="J93" s="136">
        <v>7.25079E-3</v>
      </c>
      <c r="K93" s="136">
        <v>1.8126975E-2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648.64739184614996</v>
      </c>
      <c r="AL93" s="147" t="s">
        <v>429</v>
      </c>
    </row>
    <row r="94" spans="1:38" s="2" customFormat="1" ht="26.25" customHeight="1" thickBot="1" x14ac:dyDescent="0.25">
      <c r="A94" s="63" t="s">
        <v>53</v>
      </c>
      <c r="B94" s="76" t="s">
        <v>376</v>
      </c>
      <c r="C94" s="64" t="s">
        <v>207</v>
      </c>
      <c r="D94" s="65"/>
      <c r="E94" s="136">
        <v>8.9190199999999997E-4</v>
      </c>
      <c r="F94" s="136">
        <v>3.1185178999999997E-2</v>
      </c>
      <c r="G94" s="136">
        <v>1.2084109999999999E-3</v>
      </c>
      <c r="H94" s="136">
        <v>4.7E-7</v>
      </c>
      <c r="I94" s="136">
        <v>1.6239429999999999E-3</v>
      </c>
      <c r="J94" s="136">
        <v>5.7973730000000006E-3</v>
      </c>
      <c r="K94" s="136">
        <v>1.4160857000000001E-2</v>
      </c>
      <c r="L94" s="136" t="s">
        <v>395</v>
      </c>
      <c r="M94" s="136">
        <v>3.1000000000000001E-5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0.53894998299999997</v>
      </c>
      <c r="F95" s="136">
        <v>0.39450775200000016</v>
      </c>
      <c r="G95" s="136">
        <v>4.1867000000000004E-5</v>
      </c>
      <c r="H95" s="136">
        <v>5.6849999999999999E-5</v>
      </c>
      <c r="I95" s="136">
        <v>7.1290639999999975E-3</v>
      </c>
      <c r="J95" s="136">
        <v>2.8516239999999995E-2</v>
      </c>
      <c r="K95" s="136">
        <v>7.1290576999999994E-2</v>
      </c>
      <c r="L95" s="136" t="s">
        <v>395</v>
      </c>
      <c r="M95" s="136">
        <v>0.47150234499999999</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7.6315843600000006E-3</v>
      </c>
      <c r="AG95" s="138">
        <v>0.58106686000000007</v>
      </c>
      <c r="AH95" s="138">
        <v>0.41210633279999997</v>
      </c>
      <c r="AI95" s="138">
        <v>0.13674420030000001</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5.4186489999999997E-2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0.54186489999999998</v>
      </c>
      <c r="AE97" s="137"/>
      <c r="AF97" s="138" t="s">
        <v>385</v>
      </c>
      <c r="AG97" s="138" t="s">
        <v>385</v>
      </c>
      <c r="AH97" s="138" t="s">
        <v>385</v>
      </c>
      <c r="AI97" s="138" t="s">
        <v>385</v>
      </c>
      <c r="AJ97" s="138" t="s">
        <v>385</v>
      </c>
      <c r="AK97" s="138">
        <v>5418649</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4.4956836350470153E-2</v>
      </c>
      <c r="F99" s="139">
        <v>2.914928482271077</v>
      </c>
      <c r="G99" s="139" t="s">
        <v>385</v>
      </c>
      <c r="H99" s="139">
        <v>1.1633634885999731</v>
      </c>
      <c r="I99" s="139">
        <v>3.4555524520547942E-2</v>
      </c>
      <c r="J99" s="139">
        <v>5.309751328767124E-2</v>
      </c>
      <c r="K99" s="139">
        <v>0.11630883863013698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143083</v>
      </c>
      <c r="AL99" s="148" t="s">
        <v>391</v>
      </c>
    </row>
    <row r="100" spans="1:38" s="2" customFormat="1" ht="26.25" customHeight="1" thickBot="1" x14ac:dyDescent="0.25">
      <c r="A100" s="63" t="s">
        <v>216</v>
      </c>
      <c r="B100" s="63" t="s">
        <v>218</v>
      </c>
      <c r="C100" s="64" t="s">
        <v>378</v>
      </c>
      <c r="D100" s="77"/>
      <c r="E100" s="139">
        <v>4.3889775941352141E-2</v>
      </c>
      <c r="F100" s="139">
        <v>2.7762337499936214</v>
      </c>
      <c r="G100" s="139" t="s">
        <v>385</v>
      </c>
      <c r="H100" s="139">
        <v>1.1311361785684211</v>
      </c>
      <c r="I100" s="139">
        <v>3.8516825643835614E-2</v>
      </c>
      <c r="J100" s="139">
        <v>5.8139081150684932E-2</v>
      </c>
      <c r="K100" s="139">
        <v>0.12669429178082189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322460</v>
      </c>
      <c r="AL100" s="148" t="s">
        <v>391</v>
      </c>
    </row>
    <row r="101" spans="1:38" s="2" customFormat="1" ht="26.25" customHeight="1" thickBot="1" x14ac:dyDescent="0.25">
      <c r="A101" s="63" t="s">
        <v>216</v>
      </c>
      <c r="B101" s="63" t="s">
        <v>219</v>
      </c>
      <c r="C101" s="64" t="s">
        <v>220</v>
      </c>
      <c r="D101" s="77"/>
      <c r="E101" s="139">
        <v>1.2828143200355861E-2</v>
      </c>
      <c r="F101" s="139">
        <v>6.6104519E-2</v>
      </c>
      <c r="G101" s="139" t="s">
        <v>385</v>
      </c>
      <c r="H101" s="139">
        <v>0.59101832675749866</v>
      </c>
      <c r="I101" s="139">
        <v>7.82302E-3</v>
      </c>
      <c r="J101" s="139">
        <v>1.1617285289999999E-2</v>
      </c>
      <c r="K101" s="139">
        <v>2.7106999010000004E-2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391151</v>
      </c>
      <c r="AL101" s="148" t="s">
        <v>391</v>
      </c>
    </row>
    <row r="102" spans="1:38" s="2" customFormat="1" ht="26.25" customHeight="1" thickBot="1" x14ac:dyDescent="0.25">
      <c r="A102" s="63" t="s">
        <v>216</v>
      </c>
      <c r="B102" s="63" t="s">
        <v>221</v>
      </c>
      <c r="C102" s="64" t="s">
        <v>356</v>
      </c>
      <c r="D102" s="77"/>
      <c r="E102" s="139">
        <v>5.4313337079961357E-3</v>
      </c>
      <c r="F102" s="139">
        <v>0.36238013099999999</v>
      </c>
      <c r="G102" s="139" t="s">
        <v>385</v>
      </c>
      <c r="H102" s="139">
        <v>1.5729440184012631</v>
      </c>
      <c r="I102" s="139">
        <v>3.9523140000000002E-3</v>
      </c>
      <c r="J102" s="139">
        <v>8.8129640000000009E-2</v>
      </c>
      <c r="K102" s="139">
        <v>0.61288303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641827</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1.2489407789858689E-3</v>
      </c>
      <c r="F104" s="139">
        <v>1.9066476000000002E-2</v>
      </c>
      <c r="G104" s="139" t="s">
        <v>385</v>
      </c>
      <c r="H104" s="139">
        <v>6.9319900791261768E-2</v>
      </c>
      <c r="I104" s="139">
        <v>3.5459424000000003E-4</v>
      </c>
      <c r="J104" s="139">
        <v>1.0637827199999998E-3</v>
      </c>
      <c r="K104" s="139">
        <v>2.4821596800000002E-3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35178</v>
      </c>
      <c r="AL104" s="148" t="s">
        <v>391</v>
      </c>
    </row>
    <row r="105" spans="1:38" s="2" customFormat="1" ht="26.25" customHeight="1" thickBot="1" x14ac:dyDescent="0.25">
      <c r="A105" s="63" t="s">
        <v>216</v>
      </c>
      <c r="B105" s="63" t="s">
        <v>226</v>
      </c>
      <c r="C105" s="64" t="s">
        <v>227</v>
      </c>
      <c r="D105" s="77"/>
      <c r="E105" s="139">
        <v>8.4860822680488568E-4</v>
      </c>
      <c r="F105" s="139">
        <v>2.9189700000000002E-2</v>
      </c>
      <c r="G105" s="139" t="s">
        <v>385</v>
      </c>
      <c r="H105" s="139">
        <v>4.7391438144671873E-2</v>
      </c>
      <c r="I105" s="139">
        <v>6.6914399999999999E-4</v>
      </c>
      <c r="J105" s="139">
        <v>1.0515119999999999E-3</v>
      </c>
      <c r="K105" s="139">
        <v>2.2942079999999998E-3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6828</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9.4022152203816992E-3</v>
      </c>
      <c r="F107" s="139">
        <v>0.95788324499999999</v>
      </c>
      <c r="G107" s="139" t="s">
        <v>385</v>
      </c>
      <c r="H107" s="139">
        <v>1.112737361361908</v>
      </c>
      <c r="I107" s="139">
        <v>1.7416059000000001E-2</v>
      </c>
      <c r="J107" s="139">
        <v>0.23221412</v>
      </c>
      <c r="K107" s="139">
        <v>1.1030170700000002</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5805353</v>
      </c>
      <c r="AL107" s="148" t="s">
        <v>391</v>
      </c>
    </row>
    <row r="108" spans="1:38" s="2" customFormat="1" ht="26.25" customHeight="1" thickBot="1" x14ac:dyDescent="0.25">
      <c r="A108" s="63" t="s">
        <v>216</v>
      </c>
      <c r="B108" s="63" t="s">
        <v>231</v>
      </c>
      <c r="C108" s="64" t="s">
        <v>350</v>
      </c>
      <c r="D108" s="77"/>
      <c r="E108" s="139">
        <v>2.7908084086509001E-2</v>
      </c>
      <c r="F108" s="139">
        <v>0.68859212399999992</v>
      </c>
      <c r="G108" s="139" t="s">
        <v>385</v>
      </c>
      <c r="H108" s="139">
        <v>1.218897354571556</v>
      </c>
      <c r="I108" s="139">
        <v>1.2751706E-2</v>
      </c>
      <c r="J108" s="139">
        <v>0.12751705999999999</v>
      </c>
      <c r="K108" s="139">
        <v>0.25503411999999998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6375853</v>
      </c>
      <c r="AL108" s="148" t="s">
        <v>391</v>
      </c>
    </row>
    <row r="109" spans="1:38" s="2" customFormat="1" ht="26.25" customHeight="1" thickBot="1" x14ac:dyDescent="0.25">
      <c r="A109" s="63" t="s">
        <v>216</v>
      </c>
      <c r="B109" s="63" t="s">
        <v>232</v>
      </c>
      <c r="C109" s="64" t="s">
        <v>351</v>
      </c>
      <c r="D109" s="77"/>
      <c r="E109" s="139">
        <v>7.7874781646063997E-4</v>
      </c>
      <c r="F109" s="139">
        <v>5.7785618999999996E-2</v>
      </c>
      <c r="G109" s="139" t="s">
        <v>385</v>
      </c>
      <c r="H109" s="139">
        <v>7.147724244929872E-2</v>
      </c>
      <c r="I109" s="139">
        <v>2.3634200000000002E-3</v>
      </c>
      <c r="J109" s="139">
        <v>1.299881E-2</v>
      </c>
      <c r="K109" s="139">
        <v>1.299881E-2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118171</v>
      </c>
      <c r="AL109" s="148" t="s">
        <v>391</v>
      </c>
    </row>
    <row r="110" spans="1:38" s="2" customFormat="1" ht="26.25" customHeight="1" thickBot="1" x14ac:dyDescent="0.25">
      <c r="A110" s="63" t="s">
        <v>216</v>
      </c>
      <c r="B110" s="63" t="s">
        <v>233</v>
      </c>
      <c r="C110" s="64" t="s">
        <v>352</v>
      </c>
      <c r="D110" s="77"/>
      <c r="E110" s="139">
        <v>9.2781861562080006E-4</v>
      </c>
      <c r="F110" s="139">
        <v>9.5206833000000005E-2</v>
      </c>
      <c r="G110" s="139" t="s">
        <v>385</v>
      </c>
      <c r="H110" s="139">
        <v>7.3905101939170076E-2</v>
      </c>
      <c r="I110" s="139">
        <v>4.1746800000000001E-3</v>
      </c>
      <c r="J110" s="139">
        <v>3.0064980000000002E-2</v>
      </c>
      <c r="K110" s="139">
        <v>3.0064980000000002E-2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194697</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4.7614419999999997</v>
      </c>
      <c r="F112" s="139" t="s">
        <v>385</v>
      </c>
      <c r="G112" s="139" t="s">
        <v>385</v>
      </c>
      <c r="H112" s="139">
        <v>7.13558775</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119036050</v>
      </c>
      <c r="AL112" s="148" t="s">
        <v>393</v>
      </c>
    </row>
    <row r="113" spans="1:38" s="2" customFormat="1" ht="26.25" customHeight="1" thickBot="1" x14ac:dyDescent="0.25">
      <c r="A113" s="63" t="s">
        <v>235</v>
      </c>
      <c r="B113" s="78" t="s">
        <v>238</v>
      </c>
      <c r="C113" s="79" t="s">
        <v>239</v>
      </c>
      <c r="D113" s="65"/>
      <c r="E113" s="139">
        <v>1.1405495046893339</v>
      </c>
      <c r="F113" s="139" t="s">
        <v>394</v>
      </c>
      <c r="G113" s="139" t="s">
        <v>385</v>
      </c>
      <c r="H113" s="139">
        <v>10.677157159476829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46938117.941650614</v>
      </c>
      <c r="AL113" s="148" t="s">
        <v>393</v>
      </c>
    </row>
    <row r="114" spans="1:38" s="2" customFormat="1" ht="26.25" customHeight="1" thickBot="1" x14ac:dyDescent="0.25">
      <c r="A114" s="63" t="s">
        <v>235</v>
      </c>
      <c r="B114" s="78" t="s">
        <v>240</v>
      </c>
      <c r="C114" s="79" t="s">
        <v>357</v>
      </c>
      <c r="D114" s="65"/>
      <c r="E114" s="139">
        <v>9.2084199999999995E-4</v>
      </c>
      <c r="F114" s="139" t="s">
        <v>385</v>
      </c>
      <c r="G114" s="139" t="s">
        <v>385</v>
      </c>
      <c r="H114" s="139">
        <v>2.9927364999999999E-3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23021.05</v>
      </c>
      <c r="AL114" s="148" t="s">
        <v>393</v>
      </c>
    </row>
    <row r="115" spans="1:38" s="2" customFormat="1" ht="26.25" customHeight="1" thickBot="1" x14ac:dyDescent="0.25">
      <c r="A115" s="63" t="s">
        <v>235</v>
      </c>
      <c r="B115" s="78" t="s">
        <v>241</v>
      </c>
      <c r="C115" s="79" t="s">
        <v>242</v>
      </c>
      <c r="D115" s="65"/>
      <c r="E115" s="139">
        <v>0.30208863781297868</v>
      </c>
      <c r="F115" s="139" t="s">
        <v>385</v>
      </c>
      <c r="G115" s="139" t="s">
        <v>385</v>
      </c>
      <c r="H115" s="139">
        <v>0.60417727562595736</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7552215.9453244675</v>
      </c>
      <c r="AL115" s="148" t="s">
        <v>393</v>
      </c>
    </row>
    <row r="116" spans="1:38" s="2" customFormat="1" ht="26.25" customHeight="1" thickBot="1" x14ac:dyDescent="0.25">
      <c r="A116" s="63" t="s">
        <v>235</v>
      </c>
      <c r="B116" s="63" t="s">
        <v>243</v>
      </c>
      <c r="C116" s="69" t="s">
        <v>379</v>
      </c>
      <c r="D116" s="65"/>
      <c r="E116" s="139">
        <v>0.85219425617183997</v>
      </c>
      <c r="F116" s="139" t="s">
        <v>394</v>
      </c>
      <c r="G116" s="139" t="s">
        <v>385</v>
      </c>
      <c r="H116" s="139">
        <v>1.147569677173385</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8105557.8002808066</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0.18238787468850001</v>
      </c>
      <c r="J119" s="139">
        <v>3.3091082889249996</v>
      </c>
      <c r="K119" s="139">
        <v>2.6080766573159999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1362092</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0.16140061111000001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1362092</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5.0756549999999998E-6</v>
      </c>
      <c r="AD122" s="139" t="s">
        <v>385</v>
      </c>
      <c r="AE122" s="137"/>
      <c r="AF122" s="140" t="s">
        <v>385</v>
      </c>
      <c r="AG122" s="140" t="s">
        <v>385</v>
      </c>
      <c r="AH122" s="140" t="s">
        <v>385</v>
      </c>
      <c r="AI122" s="140" t="s">
        <v>385</v>
      </c>
      <c r="AJ122" s="140" t="s">
        <v>385</v>
      </c>
      <c r="AK122" s="140">
        <v>19514</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0.69975345306133874</v>
      </c>
      <c r="G125" s="136" t="s">
        <v>385</v>
      </c>
      <c r="H125" s="136" t="s">
        <v>395</v>
      </c>
      <c r="I125" s="136">
        <v>1.9079275088046754E-2</v>
      </c>
      <c r="J125" s="136">
        <v>0.12599521284559173</v>
      </c>
      <c r="K125" s="136">
        <v>0.26638987858782237</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123.85016868342279</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0.20957229599999999</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873.21789999999999</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6.296188145992769E-4</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0.57612179113659323</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2.89536E-3</v>
      </c>
      <c r="F129" s="136">
        <v>2.4627200000000002E-2</v>
      </c>
      <c r="G129" s="136">
        <v>1.5641599999999999E-4</v>
      </c>
      <c r="H129" s="136" t="s">
        <v>392</v>
      </c>
      <c r="I129" s="136">
        <v>1.3312000000000001E-5</v>
      </c>
      <c r="J129" s="136">
        <v>2.3295999999999999E-5</v>
      </c>
      <c r="K129" s="136">
        <v>3.328E-5</v>
      </c>
      <c r="L129" s="136">
        <v>4.6592000000000009E-7</v>
      </c>
      <c r="M129" s="136">
        <v>2.3296000000000005E-4</v>
      </c>
      <c r="N129" s="136">
        <v>4.3264000000000002E-3</v>
      </c>
      <c r="O129" s="136">
        <v>3.3280000000000001E-4</v>
      </c>
      <c r="P129" s="136">
        <v>1.8636799999999999E-4</v>
      </c>
      <c r="Q129" s="136">
        <v>5.3248000000000002E-5</v>
      </c>
      <c r="R129" s="136" t="s">
        <v>395</v>
      </c>
      <c r="S129" s="136" t="s">
        <v>395</v>
      </c>
      <c r="T129" s="136">
        <v>4.6592000000000009E-4</v>
      </c>
      <c r="U129" s="136" t="s">
        <v>395</v>
      </c>
      <c r="V129" s="136" t="s">
        <v>395</v>
      </c>
      <c r="W129" s="136">
        <v>1.1648000000000001</v>
      </c>
      <c r="X129" s="136" t="s">
        <v>392</v>
      </c>
      <c r="Y129" s="136" t="s">
        <v>395</v>
      </c>
      <c r="Z129" s="136" t="s">
        <v>395</v>
      </c>
      <c r="AA129" s="136" t="s">
        <v>395</v>
      </c>
      <c r="AB129" s="136">
        <v>6.656E-5</v>
      </c>
      <c r="AC129" s="136">
        <v>6.6560000000000005E-3</v>
      </c>
      <c r="AD129" s="136" t="s">
        <v>385</v>
      </c>
      <c r="AE129" s="137"/>
      <c r="AF129" s="138" t="s">
        <v>385</v>
      </c>
      <c r="AG129" s="138" t="s">
        <v>385</v>
      </c>
      <c r="AH129" s="138" t="s">
        <v>385</v>
      </c>
      <c r="AI129" s="138" t="s">
        <v>385</v>
      </c>
      <c r="AJ129" s="138" t="s">
        <v>385</v>
      </c>
      <c r="AK129" s="138">
        <v>3.3279999999999998</v>
      </c>
      <c r="AL129" s="147" t="s">
        <v>398</v>
      </c>
    </row>
    <row r="130" spans="1:38" s="2" customFormat="1" ht="26.25" customHeight="1" thickBot="1" x14ac:dyDescent="0.25">
      <c r="A130" s="63" t="s">
        <v>260</v>
      </c>
      <c r="B130" s="67" t="s">
        <v>272</v>
      </c>
      <c r="C130" s="81" t="s">
        <v>273</v>
      </c>
      <c r="D130" s="65"/>
      <c r="E130" s="136">
        <v>2.1546002400000003E-3</v>
      </c>
      <c r="F130" s="136">
        <v>1.8326484800000001E-2</v>
      </c>
      <c r="G130" s="136">
        <v>1.1639794400000001E-4</v>
      </c>
      <c r="H130" s="136" t="s">
        <v>395</v>
      </c>
      <c r="I130" s="136">
        <v>9.906208000000002E-6</v>
      </c>
      <c r="J130" s="136">
        <v>1.7335863999999999E-5</v>
      </c>
      <c r="K130" s="136">
        <v>2.4765520000000003E-5</v>
      </c>
      <c r="L130" s="136">
        <v>3.4671728000000011E-7</v>
      </c>
      <c r="M130" s="136">
        <v>1.7335864000000005E-4</v>
      </c>
      <c r="N130" s="136">
        <v>3.2195176000000001E-3</v>
      </c>
      <c r="O130" s="136">
        <v>2.4765520000000001E-4</v>
      </c>
      <c r="P130" s="136">
        <v>1.3868691199999999E-4</v>
      </c>
      <c r="Q130" s="136">
        <v>3.9624832000000008E-5</v>
      </c>
      <c r="R130" s="136" t="s">
        <v>395</v>
      </c>
      <c r="S130" s="136" t="s">
        <v>395</v>
      </c>
      <c r="T130" s="136">
        <v>3.467172800000001E-4</v>
      </c>
      <c r="U130" s="136" t="s">
        <v>395</v>
      </c>
      <c r="V130" s="136" t="s">
        <v>395</v>
      </c>
      <c r="W130" s="136">
        <v>0.86679320000000004</v>
      </c>
      <c r="X130" s="136" t="s">
        <v>395</v>
      </c>
      <c r="Y130" s="136" t="s">
        <v>395</v>
      </c>
      <c r="Z130" s="136" t="s">
        <v>395</v>
      </c>
      <c r="AA130" s="136" t="s">
        <v>395</v>
      </c>
      <c r="AB130" s="136">
        <v>4.9531040000000007E-5</v>
      </c>
      <c r="AC130" s="136">
        <v>4.9531040000000007E-3</v>
      </c>
      <c r="AD130" s="136" t="s">
        <v>385</v>
      </c>
      <c r="AE130" s="137"/>
      <c r="AF130" s="138" t="s">
        <v>385</v>
      </c>
      <c r="AG130" s="138" t="s">
        <v>385</v>
      </c>
      <c r="AH130" s="138" t="s">
        <v>385</v>
      </c>
      <c r="AI130" s="138" t="s">
        <v>385</v>
      </c>
      <c r="AJ130" s="138" t="s">
        <v>385</v>
      </c>
      <c r="AK130" s="138">
        <v>2.4765520000000003</v>
      </c>
      <c r="AL130" s="147" t="s">
        <v>398</v>
      </c>
    </row>
    <row r="131" spans="1:38" s="2" customFormat="1" ht="26.25" customHeight="1" thickBot="1" x14ac:dyDescent="0.25">
      <c r="A131" s="63" t="s">
        <v>260</v>
      </c>
      <c r="B131" s="67" t="s">
        <v>274</v>
      </c>
      <c r="C131" s="75" t="s">
        <v>275</v>
      </c>
      <c r="D131" s="65"/>
      <c r="E131" s="136">
        <v>1.1718531000000003E-3</v>
      </c>
      <c r="F131" s="136">
        <v>4.5572065000000001E-4</v>
      </c>
      <c r="G131" s="136">
        <v>5.7290595999999985E-5</v>
      </c>
      <c r="H131" s="136" t="s">
        <v>395</v>
      </c>
      <c r="I131" s="136" t="s">
        <v>395</v>
      </c>
      <c r="J131" s="136" t="s">
        <v>395</v>
      </c>
      <c r="K131" s="136">
        <v>1.4973678499999996E-4</v>
      </c>
      <c r="L131" s="136">
        <v>3.4439460549999988E-6</v>
      </c>
      <c r="M131" s="136">
        <v>9.7654425000000017E-4</v>
      </c>
      <c r="N131" s="136" t="s">
        <v>392</v>
      </c>
      <c r="O131" s="136">
        <v>7.8123540000000076E-5</v>
      </c>
      <c r="P131" s="136">
        <v>1.0546677900000012E-3</v>
      </c>
      <c r="Q131" s="136">
        <v>6.510295000000006E-7</v>
      </c>
      <c r="R131" s="136">
        <v>1.041647200000001E-5</v>
      </c>
      <c r="S131" s="136">
        <v>1.6015325700000002E-3</v>
      </c>
      <c r="T131" s="136">
        <v>1.9530885000000004E-4</v>
      </c>
      <c r="U131" s="136" t="s">
        <v>395</v>
      </c>
      <c r="V131" s="136" t="s">
        <v>395</v>
      </c>
      <c r="W131" s="136">
        <v>1.8228825999999989</v>
      </c>
      <c r="X131" s="136" t="s">
        <v>395</v>
      </c>
      <c r="Y131" s="136" t="s">
        <v>395</v>
      </c>
      <c r="Z131" s="136" t="s">
        <v>395</v>
      </c>
      <c r="AA131" s="136" t="s">
        <v>395</v>
      </c>
      <c r="AB131" s="136">
        <v>2.6041180000000006E-8</v>
      </c>
      <c r="AC131" s="136">
        <v>6.5102950000000007E-2</v>
      </c>
      <c r="AD131" s="136">
        <v>1.3020590000000002E-2</v>
      </c>
      <c r="AE131" s="137"/>
      <c r="AF131" s="138" t="s">
        <v>385</v>
      </c>
      <c r="AG131" s="138" t="s">
        <v>385</v>
      </c>
      <c r="AH131" s="138" t="s">
        <v>385</v>
      </c>
      <c r="AI131" s="138" t="s">
        <v>385</v>
      </c>
      <c r="AJ131" s="138" t="s">
        <v>385</v>
      </c>
      <c r="AK131" s="138">
        <v>0.65102950000000015</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1.2575474999999999E-2</v>
      </c>
      <c r="F133" s="136">
        <v>1.98159E-4</v>
      </c>
      <c r="G133" s="136">
        <v>1.722459E-3</v>
      </c>
      <c r="H133" s="136" t="s">
        <v>385</v>
      </c>
      <c r="I133" s="136">
        <v>5.2893210000000011E-4</v>
      </c>
      <c r="J133" s="136">
        <v>5.2893210000000011E-4</v>
      </c>
      <c r="K133" s="136">
        <v>5.8777008000000005E-4</v>
      </c>
      <c r="L133" s="136" t="s">
        <v>395</v>
      </c>
      <c r="M133" s="136">
        <v>2.1340199999999999E-3</v>
      </c>
      <c r="N133" s="136">
        <v>4.5774729000000003E-4</v>
      </c>
      <c r="O133" s="136">
        <v>7.6672290000000007E-5</v>
      </c>
      <c r="P133" s="136">
        <v>2.2712070000000001E-2</v>
      </c>
      <c r="Q133" s="136">
        <v>2.0745722999999998E-4</v>
      </c>
      <c r="R133" s="136">
        <v>2.0669508000000002E-4</v>
      </c>
      <c r="S133" s="136">
        <v>1.8947048999999998E-4</v>
      </c>
      <c r="T133" s="136">
        <v>2.6416119000000001E-4</v>
      </c>
      <c r="U133" s="136">
        <v>3.0150654000000006E-4</v>
      </c>
      <c r="V133" s="136">
        <v>2.4407091600000003E-3</v>
      </c>
      <c r="W133" s="136">
        <v>4.1156099999999996E-4</v>
      </c>
      <c r="X133" s="136">
        <v>2.0120759999999999E-7</v>
      </c>
      <c r="Y133" s="136">
        <v>1.0990203E-7</v>
      </c>
      <c r="Z133" s="136">
        <v>9.8164920000000007E-8</v>
      </c>
      <c r="AA133" s="136">
        <v>1.0654857000000001E-7</v>
      </c>
      <c r="AB133" s="136">
        <v>5.1582312000000001E-7</v>
      </c>
      <c r="AC133" s="136">
        <v>2.2864499999999998E-3</v>
      </c>
      <c r="AD133" s="136">
        <v>6.2496299999999991E-3</v>
      </c>
      <c r="AE133" s="137"/>
      <c r="AF133" s="138" t="s">
        <v>385</v>
      </c>
      <c r="AG133" s="138" t="s">
        <v>385</v>
      </c>
      <c r="AH133" s="138" t="s">
        <v>385</v>
      </c>
      <c r="AI133" s="138" t="s">
        <v>385</v>
      </c>
      <c r="AJ133" s="138" t="s">
        <v>385</v>
      </c>
      <c r="AK133" s="138">
        <v>15243</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4.9602489999999999E-3</v>
      </c>
      <c r="F136" s="136">
        <v>0.18785442499999991</v>
      </c>
      <c r="G136" s="136">
        <v>2.7193830000000001E-3</v>
      </c>
      <c r="H136" s="136">
        <v>0.31512745299999978</v>
      </c>
      <c r="I136" s="136">
        <v>7.8331516800000001E-4</v>
      </c>
      <c r="J136" s="136">
        <v>7.8411121999999998E-4</v>
      </c>
      <c r="K136" s="136">
        <v>7.96052E-4</v>
      </c>
      <c r="L136" s="136" t="s">
        <v>395</v>
      </c>
      <c r="M136" s="136">
        <v>4.4676489999999998E-3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377445</v>
      </c>
      <c r="AL136" s="147" t="s">
        <v>445</v>
      </c>
    </row>
    <row r="137" spans="1:38" s="2" customFormat="1" ht="26.25" customHeight="1" thickBot="1" x14ac:dyDescent="0.25">
      <c r="A137" s="63" t="s">
        <v>260</v>
      </c>
      <c r="B137" s="63" t="s">
        <v>286</v>
      </c>
      <c r="C137" s="64" t="s">
        <v>287</v>
      </c>
      <c r="D137" s="65"/>
      <c r="E137" s="136">
        <v>2.3881999999999999E-5</v>
      </c>
      <c r="F137" s="136">
        <v>1.4284067000000001E-2</v>
      </c>
      <c r="G137" s="136">
        <v>1.1299999999999999E-7</v>
      </c>
      <c r="H137" s="136">
        <v>2.7505229999999999E-3</v>
      </c>
      <c r="I137" s="136">
        <v>2.1532871999999999E-5</v>
      </c>
      <c r="J137" s="136">
        <v>2.1554754999999999E-5</v>
      </c>
      <c r="K137" s="136">
        <v>2.1883E-5</v>
      </c>
      <c r="L137" s="136" t="s">
        <v>395</v>
      </c>
      <c r="M137" s="136">
        <v>7.9999999999999996E-6</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189387</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0.16098442999999998</v>
      </c>
      <c r="J139" s="136">
        <v>0.16098442999999998</v>
      </c>
      <c r="K139" s="136">
        <v>0.16098442999999998</v>
      </c>
      <c r="L139" s="136" t="s">
        <v>395</v>
      </c>
      <c r="M139" s="136" t="s">
        <v>395</v>
      </c>
      <c r="N139" s="136">
        <v>4.6507999999999999E-4</v>
      </c>
      <c r="O139" s="136">
        <v>9.3931000000000006E-4</v>
      </c>
      <c r="P139" s="136">
        <v>9.3931000000000006E-4</v>
      </c>
      <c r="Q139" s="136">
        <v>1.4895399999999999E-3</v>
      </c>
      <c r="R139" s="136">
        <v>1.4226900000000003E-3</v>
      </c>
      <c r="S139" s="136">
        <v>3.3033800000000003E-3</v>
      </c>
      <c r="T139" s="136" t="s">
        <v>395</v>
      </c>
      <c r="U139" s="136" t="s">
        <v>395</v>
      </c>
      <c r="V139" s="136" t="s">
        <v>395</v>
      </c>
      <c r="W139" s="136">
        <v>1.635202</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2540</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66.192877927125068</v>
      </c>
      <c r="F141" s="19">
        <f t="shared" ref="F141:AJ141" si="0">SUM(F14:F140)</f>
        <v>90.80681744370888</v>
      </c>
      <c r="G141" s="19">
        <f t="shared" si="0"/>
        <v>44.426692988846987</v>
      </c>
      <c r="H141" s="19">
        <f t="shared" si="0"/>
        <v>28.796962464462531</v>
      </c>
      <c r="I141" s="19">
        <f t="shared" si="0"/>
        <v>16.004819689818383</v>
      </c>
      <c r="J141" s="19">
        <f t="shared" si="0"/>
        <v>22.41062413284768</v>
      </c>
      <c r="K141" s="19">
        <f t="shared" si="0"/>
        <v>30.812064185606935</v>
      </c>
      <c r="L141" s="19">
        <f t="shared" si="0"/>
        <v>2.2588237298433356</v>
      </c>
      <c r="M141" s="19">
        <f t="shared" si="0"/>
        <v>315.0127444551714</v>
      </c>
      <c r="N141" s="19">
        <f t="shared" si="0"/>
        <v>8.1794482043905425</v>
      </c>
      <c r="O141" s="19">
        <f t="shared" si="0"/>
        <v>0.54748489682698376</v>
      </c>
      <c r="P141" s="19">
        <f t="shared" si="0"/>
        <v>0.49988639071999197</v>
      </c>
      <c r="Q141" s="19">
        <f t="shared" si="0"/>
        <v>0.91059704011793119</v>
      </c>
      <c r="R141" s="19">
        <f t="shared" si="0"/>
        <v>2.9022488718718984</v>
      </c>
      <c r="S141" s="19">
        <f t="shared" si="0"/>
        <v>8.8978408605972632</v>
      </c>
      <c r="T141" s="19">
        <f t="shared" si="0"/>
        <v>1.225966366160294</v>
      </c>
      <c r="U141" s="19">
        <f t="shared" si="0"/>
        <v>1.3897907511893821</v>
      </c>
      <c r="V141" s="19">
        <f t="shared" si="0"/>
        <v>27.84158982634456</v>
      </c>
      <c r="W141" s="19">
        <f t="shared" si="0"/>
        <v>64.24388730609202</v>
      </c>
      <c r="X141" s="19">
        <f t="shared" si="0"/>
        <v>3.7384291012264264</v>
      </c>
      <c r="Y141" s="19">
        <f t="shared" si="0"/>
        <v>3.1396148744534131</v>
      </c>
      <c r="Z141" s="19">
        <f t="shared" si="0"/>
        <v>1.6041528375128333</v>
      </c>
      <c r="AA141" s="19">
        <f t="shared" si="0"/>
        <v>1.9816153509825496</v>
      </c>
      <c r="AB141" s="19">
        <f t="shared" si="0"/>
        <v>22.258575687598217</v>
      </c>
      <c r="AC141" s="19">
        <f t="shared" si="0"/>
        <v>3.0181864016838191</v>
      </c>
      <c r="AD141" s="19">
        <f t="shared" si="0"/>
        <v>24.935056914303626</v>
      </c>
      <c r="AE141" s="55"/>
      <c r="AF141" s="19">
        <f t="shared" si="0"/>
        <v>113318.20156779066</v>
      </c>
      <c r="AG141" s="19">
        <f t="shared" si="0"/>
        <v>155161.08147905927</v>
      </c>
      <c r="AH141" s="19">
        <f t="shared" si="0"/>
        <v>128897.9355875027</v>
      </c>
      <c r="AI141" s="19">
        <f t="shared" si="0"/>
        <v>68692.880193707693</v>
      </c>
      <c r="AJ141" s="19">
        <f t="shared" si="0"/>
        <v>7574.8663137763533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66.192877927125068</v>
      </c>
      <c r="F152" s="13">
        <f t="shared" ref="F152:AD152" si="1">SUM(F$141, F$151, IF(AND(ISNUMBER(SEARCH($B$4,"AT|BE|CH|GB|IE|LT|LU|NL")),SUM(F$143:F$149)&gt;0),SUM(F$143:F$149)-SUM(F$27:F$33),0))</f>
        <v>90.80681744370888</v>
      </c>
      <c r="G152" s="13">
        <f t="shared" si="1"/>
        <v>44.426692988846987</v>
      </c>
      <c r="H152" s="13">
        <f t="shared" si="1"/>
        <v>28.796962464462531</v>
      </c>
      <c r="I152" s="13">
        <f t="shared" si="1"/>
        <v>16.004819689818383</v>
      </c>
      <c r="J152" s="13">
        <f t="shared" si="1"/>
        <v>22.41062413284768</v>
      </c>
      <c r="K152" s="13">
        <f t="shared" si="1"/>
        <v>30.812064185606935</v>
      </c>
      <c r="L152" s="13">
        <f t="shared" si="1"/>
        <v>2.2588237298433356</v>
      </c>
      <c r="M152" s="13">
        <f t="shared" si="1"/>
        <v>315.0127444551714</v>
      </c>
      <c r="N152" s="13">
        <f t="shared" si="1"/>
        <v>8.1794482043905425</v>
      </c>
      <c r="O152" s="13">
        <f t="shared" si="1"/>
        <v>0.54748489682698376</v>
      </c>
      <c r="P152" s="13">
        <f t="shared" si="1"/>
        <v>0.49988639071999197</v>
      </c>
      <c r="Q152" s="13">
        <f t="shared" si="1"/>
        <v>0.91059704011793119</v>
      </c>
      <c r="R152" s="13">
        <f t="shared" si="1"/>
        <v>2.9022488718718984</v>
      </c>
      <c r="S152" s="13">
        <f t="shared" si="1"/>
        <v>8.8978408605972632</v>
      </c>
      <c r="T152" s="13">
        <f t="shared" si="1"/>
        <v>1.225966366160294</v>
      </c>
      <c r="U152" s="13">
        <f t="shared" si="1"/>
        <v>1.3897907511893821</v>
      </c>
      <c r="V152" s="13">
        <f t="shared" si="1"/>
        <v>27.84158982634456</v>
      </c>
      <c r="W152" s="13">
        <f t="shared" si="1"/>
        <v>64.24388730609202</v>
      </c>
      <c r="X152" s="13">
        <f t="shared" si="1"/>
        <v>3.7384291012264264</v>
      </c>
      <c r="Y152" s="13">
        <f t="shared" si="1"/>
        <v>3.1396148744534131</v>
      </c>
      <c r="Z152" s="13">
        <f t="shared" si="1"/>
        <v>1.6041528375128333</v>
      </c>
      <c r="AA152" s="13">
        <f t="shared" si="1"/>
        <v>1.9816153509825496</v>
      </c>
      <c r="AB152" s="13">
        <f t="shared" si="1"/>
        <v>22.258575687598217</v>
      </c>
      <c r="AC152" s="13">
        <f t="shared" si="1"/>
        <v>3.0181864016838191</v>
      </c>
      <c r="AD152" s="13">
        <f t="shared" si="1"/>
        <v>24.935056914303626</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66.192877927125068</v>
      </c>
      <c r="F154" s="13">
        <f>SUM(F$141, F$153, -1 * IF(OR($B$6=2005,$B$6&gt;=2020),SUM(F$99:F$122),0), IF(AND(ISNUMBER(SEARCH($B$4,"AT|BE|CH|GB|IE|LT|LU|NL")),SUM(F$143:F$149)&gt;0),SUM(F$143:F$149)-SUM(F$27:F$33),0))</f>
        <v>90.80681744370888</v>
      </c>
      <c r="G154" s="13">
        <f>SUM(G$141, G$153, IF(AND(ISNUMBER(SEARCH($B$4,"AT|BE|CH|GB|IE|LT|LU|NL")),SUM(G$143:G$149)&gt;0),SUM(G$143:G$149)-SUM(G$27:G$33),0))</f>
        <v>44.426692988846987</v>
      </c>
      <c r="H154" s="13">
        <f>SUM(H$141, H$153, IF(AND(ISNUMBER(SEARCH($B$4,"AT|BE|CH|GB|IE|LT|LU|NL")),SUM(H$143:H$149)&gt;0),SUM(H$143:H$149)-SUM(H$27:H$33),0))</f>
        <v>28.796962464462531</v>
      </c>
      <c r="I154" s="13">
        <f t="shared" ref="I154:AD154" si="2">SUM(I$141, I$153, IF(AND(ISNUMBER(SEARCH($B$4,"AT|BE|CH|GB|IE|LT|LU|NL")),SUM(I$143:I$149)&gt;0),SUM(I$143:I$149)-SUM(I$27:I$33),0))</f>
        <v>16.004819689818383</v>
      </c>
      <c r="J154" s="13">
        <f t="shared" si="2"/>
        <v>22.41062413284768</v>
      </c>
      <c r="K154" s="13">
        <f t="shared" si="2"/>
        <v>30.812064185606935</v>
      </c>
      <c r="L154" s="13">
        <f t="shared" si="2"/>
        <v>2.2588237298433356</v>
      </c>
      <c r="M154" s="13">
        <f t="shared" si="2"/>
        <v>315.0127444551714</v>
      </c>
      <c r="N154" s="13">
        <f t="shared" si="2"/>
        <v>8.1794482043905425</v>
      </c>
      <c r="O154" s="13">
        <f t="shared" si="2"/>
        <v>0.54748489682698376</v>
      </c>
      <c r="P154" s="13">
        <f t="shared" si="2"/>
        <v>0.49988639071999197</v>
      </c>
      <c r="Q154" s="13">
        <f t="shared" si="2"/>
        <v>0.91059704011793119</v>
      </c>
      <c r="R154" s="13">
        <f t="shared" si="2"/>
        <v>2.9022488718718984</v>
      </c>
      <c r="S154" s="13">
        <f t="shared" si="2"/>
        <v>8.8978408605972632</v>
      </c>
      <c r="T154" s="13">
        <f t="shared" si="2"/>
        <v>1.225966366160294</v>
      </c>
      <c r="U154" s="13">
        <f t="shared" si="2"/>
        <v>1.3897907511893821</v>
      </c>
      <c r="V154" s="13">
        <f t="shared" si="2"/>
        <v>27.84158982634456</v>
      </c>
      <c r="W154" s="13">
        <f t="shared" si="2"/>
        <v>64.24388730609202</v>
      </c>
      <c r="X154" s="13">
        <f t="shared" si="2"/>
        <v>3.7384291012264264</v>
      </c>
      <c r="Y154" s="13">
        <f t="shared" si="2"/>
        <v>3.1396148744534131</v>
      </c>
      <c r="Z154" s="13">
        <f t="shared" si="2"/>
        <v>1.6041528375128333</v>
      </c>
      <c r="AA154" s="13">
        <f t="shared" si="2"/>
        <v>1.9816153509825496</v>
      </c>
      <c r="AB154" s="13">
        <f t="shared" si="2"/>
        <v>22.258575687598217</v>
      </c>
      <c r="AC154" s="13">
        <f t="shared" si="2"/>
        <v>3.0181864016838191</v>
      </c>
      <c r="AD154" s="13">
        <f t="shared" si="2"/>
        <v>24.935056914303626</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0.44603302034506814</v>
      </c>
      <c r="F157" s="22">
        <v>1.6331032172972543E-3</v>
      </c>
      <c r="G157" s="22">
        <v>2.7173985599168993E-2</v>
      </c>
      <c r="H157" s="22" t="s">
        <v>395</v>
      </c>
      <c r="I157" s="22">
        <v>7.389900388361079E-3</v>
      </c>
      <c r="J157" s="22">
        <v>7.389900388361079E-3</v>
      </c>
      <c r="K157" s="22">
        <v>7.389900388361079E-3</v>
      </c>
      <c r="L157" s="22">
        <v>3.547152186413318E-3</v>
      </c>
      <c r="M157" s="22">
        <v>0.13826661140998256</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1400.7491593915533</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9.426225819829501E-3</v>
      </c>
      <c r="F158" s="22">
        <v>1.237523266904766E-4</v>
      </c>
      <c r="G158" s="22">
        <v>6.5947516919600006E-4</v>
      </c>
      <c r="H158" s="22" t="s">
        <v>395</v>
      </c>
      <c r="I158" s="22">
        <v>7.7459627695251095E-4</v>
      </c>
      <c r="J158" s="22">
        <v>7.7459627695251095E-4</v>
      </c>
      <c r="K158" s="22">
        <v>7.7459627695251095E-4</v>
      </c>
      <c r="L158" s="22">
        <v>3.7180621293720527E-4</v>
      </c>
      <c r="M158" s="22">
        <v>3.9332395261920998E-2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33.989994019099427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0.5774159681659593</v>
      </c>
      <c r="F163" s="23">
        <v>9.5865000000000006E-2</v>
      </c>
      <c r="G163" s="23">
        <v>7.2857399999999998E-3</v>
      </c>
      <c r="H163" s="23">
        <v>8.244389999999999E-3</v>
      </c>
      <c r="I163" s="23">
        <v>2.5966143116844944</v>
      </c>
      <c r="J163" s="23">
        <v>3.1736397142810491</v>
      </c>
      <c r="K163" s="23">
        <v>4.9047159220707126</v>
      </c>
      <c r="L163" s="23">
        <v>0.2336952880516045</v>
      </c>
      <c r="M163" s="23">
        <v>20.594502864585881</v>
      </c>
      <c r="N163" s="23" t="s">
        <v>395</v>
      </c>
      <c r="O163" s="23" t="s">
        <v>395</v>
      </c>
      <c r="P163" s="23" t="s">
        <v>395</v>
      </c>
      <c r="Q163" s="23" t="s">
        <v>395</v>
      </c>
      <c r="R163" s="23" t="s">
        <v>395</v>
      </c>
      <c r="S163" s="23" t="s">
        <v>395</v>
      </c>
      <c r="T163" s="23" t="s">
        <v>395</v>
      </c>
      <c r="U163" s="23" t="s">
        <v>395</v>
      </c>
      <c r="V163" s="23" t="s">
        <v>395</v>
      </c>
      <c r="W163" s="23">
        <v>1.442563506491386</v>
      </c>
      <c r="X163" s="23">
        <v>8.6553810389483163E-2</v>
      </c>
      <c r="Y163" s="23">
        <v>0.11540508051931088</v>
      </c>
      <c r="Z163" s="23">
        <v>4.9047159220707119E-2</v>
      </c>
      <c r="AA163" s="23">
        <v>3.3178960649301883E-2</v>
      </c>
      <c r="AB163" s="23">
        <v>0.28418501077880304</v>
      </c>
      <c r="AC163" s="23">
        <v>2.5389117714248392E-2</v>
      </c>
      <c r="AD163" s="23">
        <v>0.17310762077896633</v>
      </c>
      <c r="AE163" s="58"/>
      <c r="AF163" s="23" t="s">
        <v>392</v>
      </c>
      <c r="AG163" s="23" t="s">
        <v>392</v>
      </c>
      <c r="AH163" s="23" t="s">
        <v>392</v>
      </c>
      <c r="AI163" s="23" t="s">
        <v>392</v>
      </c>
      <c r="AJ163" s="23" t="s">
        <v>392</v>
      </c>
      <c r="AK163" s="23">
        <v>288.51270129827719</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602" priority="23" stopIfTrue="1" operator="equal">
      <formula>"NO"</formula>
    </cfRule>
    <cfRule type="cellIs" dxfId="601" priority="24" stopIfTrue="1" operator="equal">
      <formula>"NA"</formula>
    </cfRule>
    <cfRule type="cellIs" dxfId="600" priority="25" stopIfTrue="1" operator="equal">
      <formula>"IE"</formula>
    </cfRule>
    <cfRule type="cellIs" dxfId="599" priority="26" stopIfTrue="1" operator="equal">
      <formula>"NE"</formula>
    </cfRule>
  </conditionalFormatting>
  <conditionalFormatting sqref="AL37:AL38">
    <cfRule type="cellIs" dxfId="598" priority="17" stopIfTrue="1" operator="equal">
      <formula>"NO"</formula>
    </cfRule>
    <cfRule type="cellIs" dxfId="597" priority="18" stopIfTrue="1" operator="equal">
      <formula>"NA"</formula>
    </cfRule>
    <cfRule type="cellIs" dxfId="596" priority="19" stopIfTrue="1" operator="equal">
      <formula>"IE"</formula>
    </cfRule>
    <cfRule type="cellIs" dxfId="595" priority="20" stopIfTrue="1" operator="equal">
      <formula>"NE"</formula>
    </cfRule>
  </conditionalFormatting>
  <conditionalFormatting sqref="E14:AK89 E91:AK140">
    <cfRule type="cellIs" dxfId="594" priority="13" stopIfTrue="1" operator="equal">
      <formula>"NO"</formula>
    </cfRule>
    <cfRule type="cellIs" dxfId="593" priority="14" stopIfTrue="1" operator="equal">
      <formula>"NA"</formula>
    </cfRule>
    <cfRule type="cellIs" dxfId="592" priority="15" stopIfTrue="1" operator="equal">
      <formula>"IE"</formula>
    </cfRule>
    <cfRule type="cellIs" dxfId="591" priority="16" stopIfTrue="1" operator="equal">
      <formula>"NE"</formula>
    </cfRule>
  </conditionalFormatting>
  <conditionalFormatting sqref="E157:AD164 E143:AD149 E14:AD89 E91:AD141">
    <cfRule type="cellIs" dxfId="590" priority="12" operator="equal">
      <formula>0</formula>
    </cfRule>
  </conditionalFormatting>
  <conditionalFormatting sqref="AF14:AK89 AF91:AK140">
    <cfRule type="cellIs" dxfId="589" priority="11" operator="equal">
      <formula>0</formula>
    </cfRule>
  </conditionalFormatting>
  <conditionalFormatting sqref="E157:AD164 AF157:AK164 E143:AD149 AF143:AK149">
    <cfRule type="cellIs" dxfId="588" priority="10" operator="equal">
      <formula>0</formula>
    </cfRule>
  </conditionalFormatting>
  <conditionalFormatting sqref="AF37:AK38">
    <cfRule type="cellIs" dxfId="587" priority="9" operator="equal">
      <formula>0</formula>
    </cfRule>
  </conditionalFormatting>
  <conditionalFormatting sqref="E90:AL90">
    <cfRule type="cellIs" dxfId="586" priority="5" stopIfTrue="1" operator="equal">
      <formula>"NO"</formula>
    </cfRule>
    <cfRule type="cellIs" dxfId="585" priority="6" stopIfTrue="1" operator="equal">
      <formula>"NA"</formula>
    </cfRule>
    <cfRule type="cellIs" dxfId="584" priority="7" stopIfTrue="1" operator="equal">
      <formula>"IE"</formula>
    </cfRule>
    <cfRule type="cellIs" dxfId="583" priority="8" stopIfTrue="1" operator="equal">
      <formula>"NE"</formula>
    </cfRule>
  </conditionalFormatting>
  <conditionalFormatting sqref="E90:AD90">
    <cfRule type="cellIs" dxfId="582" priority="4" operator="equal">
      <formula>0</formula>
    </cfRule>
  </conditionalFormatting>
  <conditionalFormatting sqref="AF90:AK90">
    <cfRule type="cellIs" dxfId="581" priority="3" operator="equal">
      <formula>0</formula>
    </cfRule>
  </conditionalFormatting>
  <conditionalFormatting sqref="AL90">
    <cfRule type="cellIs" dxfId="580" priority="2" operator="equal">
      <formula>0</formula>
    </cfRule>
  </conditionalFormatting>
  <conditionalFormatting sqref="AF90:AL90">
    <cfRule type="cellIs" dxfId="579" priority="1" operator="equal">
      <formula>0</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5"/>
  <dimension ref="A1:AL170"/>
  <sheetViews>
    <sheetView topLeftCell="A133" zoomScale="80" zoomScaleNormal="80" workbookViewId="0">
      <selection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389</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390</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61" t="str">
        <f>B4&amp;": "&amp;B5&amp;": "&amp;B6</f>
        <v>SK: 15.03.2023: 2013</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336</v>
      </c>
      <c r="X10" s="153"/>
      <c r="Y10" s="153"/>
      <c r="Z10" s="153"/>
      <c r="AA10" s="153"/>
      <c r="AB10" s="153"/>
      <c r="AC10" s="153"/>
      <c r="AD10" s="154"/>
      <c r="AE10" s="39"/>
      <c r="AF10" s="152" t="s">
        <v>353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18"/>
      <c r="X11" s="158" t="s">
        <v>31</v>
      </c>
      <c r="Y11" s="159"/>
      <c r="Z11" s="159"/>
      <c r="AA11" s="159"/>
      <c r="AB11" s="160"/>
      <c r="AC11" s="119"/>
      <c r="AD11" s="120"/>
      <c r="AE11" s="40"/>
      <c r="AF11" s="155"/>
      <c r="AG11" s="156"/>
      <c r="AH11" s="156"/>
      <c r="AI11" s="156"/>
      <c r="AJ11" s="156"/>
      <c r="AK11" s="156"/>
      <c r="AL11" s="157"/>
    </row>
    <row r="12" spans="1:38" s="1" customFormat="1" ht="52.5" customHeight="1" thickBot="1" x14ac:dyDescent="0.25">
      <c r="A12" s="162"/>
      <c r="B12" s="166"/>
      <c r="C12" s="167"/>
      <c r="D12" s="16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7.8687357670000004</v>
      </c>
      <c r="F14" s="136">
        <v>0.17663827400000001</v>
      </c>
      <c r="G14" s="136">
        <v>36.172776075000002</v>
      </c>
      <c r="H14" s="136" t="s">
        <v>392</v>
      </c>
      <c r="I14" s="136">
        <v>0.372217085</v>
      </c>
      <c r="J14" s="136">
        <v>0.46834391199999992</v>
      </c>
      <c r="K14" s="136">
        <v>0.64524429399999994</v>
      </c>
      <c r="L14" s="136">
        <v>1.099330939421647E-2</v>
      </c>
      <c r="M14" s="136">
        <v>1.8626058940000001</v>
      </c>
      <c r="N14" s="136">
        <v>0.32838807760899563</v>
      </c>
      <c r="O14" s="136">
        <v>4.0158473241657958E-2</v>
      </c>
      <c r="P14" s="136">
        <v>6.2190528070852853E-2</v>
      </c>
      <c r="Q14" s="136">
        <v>0.28586792355868179</v>
      </c>
      <c r="R14" s="136">
        <v>0.19012580056452097</v>
      </c>
      <c r="S14" s="136">
        <v>0.1216599954559308</v>
      </c>
      <c r="T14" s="136">
        <v>0.27492040897565412</v>
      </c>
      <c r="U14" s="136">
        <v>0.82933845767832581</v>
      </c>
      <c r="V14" s="136">
        <v>0.89599957603276525</v>
      </c>
      <c r="W14" s="136">
        <v>0.96635970643956504</v>
      </c>
      <c r="X14" s="136">
        <v>7.9468607072204385E-4</v>
      </c>
      <c r="Y14" s="136">
        <v>1.3891397364977224E-3</v>
      </c>
      <c r="Z14" s="136">
        <v>1.1961164113849423E-3</v>
      </c>
      <c r="AA14" s="136">
        <v>1.0141335266597893E-4</v>
      </c>
      <c r="AB14" s="136">
        <v>3.4813555712706872E-3</v>
      </c>
      <c r="AC14" s="136">
        <v>0.5182124630646876</v>
      </c>
      <c r="AD14" s="136">
        <v>0.96212346027660811</v>
      </c>
      <c r="AE14" s="137"/>
      <c r="AF14" s="138">
        <v>343.393449471</v>
      </c>
      <c r="AG14" s="138">
        <v>41156.768216628574</v>
      </c>
      <c r="AH14" s="138">
        <v>19585.557460560001</v>
      </c>
      <c r="AI14" s="138">
        <v>4388.6676126000002</v>
      </c>
      <c r="AJ14" s="138">
        <v>1900.1194202060606</v>
      </c>
      <c r="AK14" s="138" t="s">
        <v>385</v>
      </c>
      <c r="AL14" s="147" t="s">
        <v>397</v>
      </c>
    </row>
    <row r="15" spans="1:38" s="1" customFormat="1" ht="26.25" customHeight="1" thickBot="1" x14ac:dyDescent="0.25">
      <c r="A15" s="63" t="s">
        <v>53</v>
      </c>
      <c r="B15" s="63" t="s">
        <v>54</v>
      </c>
      <c r="C15" s="64" t="s">
        <v>55</v>
      </c>
      <c r="D15" s="65"/>
      <c r="E15" s="136">
        <v>1.3769730600000001</v>
      </c>
      <c r="F15" s="136">
        <v>1.2277162690000003</v>
      </c>
      <c r="G15" s="136">
        <v>0.69661788999999996</v>
      </c>
      <c r="H15" s="136">
        <v>5.2910399999999995E-3</v>
      </c>
      <c r="I15" s="136">
        <v>8.3419353000000002E-2</v>
      </c>
      <c r="J15" s="136">
        <v>9.0741299999999997E-2</v>
      </c>
      <c r="K15" s="136">
        <v>9.1150281999999999E-2</v>
      </c>
      <c r="L15" s="136">
        <v>1.5349160952E-2</v>
      </c>
      <c r="M15" s="136">
        <v>0.110446978</v>
      </c>
      <c r="N15" s="136">
        <v>5.7974705790931952E-4</v>
      </c>
      <c r="O15" s="136">
        <v>2.1183453454933754E-4</v>
      </c>
      <c r="P15" s="136">
        <v>7.0066639999999999E-4</v>
      </c>
      <c r="Q15" s="136">
        <v>1.4780488709958476E-4</v>
      </c>
      <c r="R15" s="136" t="s">
        <v>394</v>
      </c>
      <c r="S15" s="136" t="s">
        <v>394</v>
      </c>
      <c r="T15" s="136">
        <v>5.5566412491031341E-4</v>
      </c>
      <c r="U15" s="136" t="s">
        <v>394</v>
      </c>
      <c r="V15" s="136" t="s">
        <v>394</v>
      </c>
      <c r="W15" s="136">
        <v>8.7568871545517943</v>
      </c>
      <c r="X15" s="136" t="s">
        <v>395</v>
      </c>
      <c r="Y15" s="136" t="s">
        <v>395</v>
      </c>
      <c r="Z15" s="136" t="s">
        <v>395</v>
      </c>
      <c r="AA15" s="136" t="s">
        <v>395</v>
      </c>
      <c r="AB15" s="136">
        <v>0.25023800000000002</v>
      </c>
      <c r="AC15" s="136">
        <v>2.5023800000000002E-2</v>
      </c>
      <c r="AD15" s="136" t="s">
        <v>385</v>
      </c>
      <c r="AE15" s="137"/>
      <c r="AF15" s="138">
        <v>19474.459681195</v>
      </c>
      <c r="AG15" s="138">
        <v>1833.2396875000002</v>
      </c>
      <c r="AH15" s="138">
        <v>5752.5937655079997</v>
      </c>
      <c r="AI15" s="138" t="s">
        <v>392</v>
      </c>
      <c r="AJ15" s="138">
        <v>54.346699999999998</v>
      </c>
      <c r="AK15" s="138">
        <v>12.511899999999999</v>
      </c>
      <c r="AL15" s="147" t="s">
        <v>398</v>
      </c>
    </row>
    <row r="16" spans="1:38" s="1" customFormat="1" ht="26.25" customHeight="1" thickBot="1" x14ac:dyDescent="0.25">
      <c r="A16" s="63" t="s">
        <v>53</v>
      </c>
      <c r="B16" s="63" t="s">
        <v>56</v>
      </c>
      <c r="C16" s="64" t="s">
        <v>57</v>
      </c>
      <c r="D16" s="65"/>
      <c r="E16" s="136">
        <v>0.58462119900000009</v>
      </c>
      <c r="F16" s="136">
        <v>0.33429398099999996</v>
      </c>
      <c r="G16" s="136">
        <v>0.33096721699999998</v>
      </c>
      <c r="H16" s="136">
        <v>3.1442908999999998E-2</v>
      </c>
      <c r="I16" s="136">
        <v>0.29359604</v>
      </c>
      <c r="J16" s="136">
        <v>0.49398067400000001</v>
      </c>
      <c r="K16" s="136">
        <v>0.74128861400000001</v>
      </c>
      <c r="L16" s="136">
        <v>0.14092609919999999</v>
      </c>
      <c r="M16" s="136">
        <v>14.076146965</v>
      </c>
      <c r="N16" s="136">
        <v>4.3648000000000003E-3</v>
      </c>
      <c r="O16" s="136">
        <v>1.984E-4</v>
      </c>
      <c r="P16" s="136" t="s">
        <v>385</v>
      </c>
      <c r="Q16" s="136">
        <v>3.1744E-3</v>
      </c>
      <c r="R16" s="136">
        <v>7.1424000000000001E-3</v>
      </c>
      <c r="S16" s="136">
        <v>3.3727999999999996E-3</v>
      </c>
      <c r="T16" s="136">
        <v>1.7856E-3</v>
      </c>
      <c r="U16" s="136">
        <v>3.5712000000000001E-3</v>
      </c>
      <c r="V16" s="136">
        <v>1.50784E-2</v>
      </c>
      <c r="W16" s="136">
        <v>1.4641919999999999</v>
      </c>
      <c r="X16" s="136">
        <v>1.62688E-2</v>
      </c>
      <c r="Y16" s="136">
        <v>1.984E-4</v>
      </c>
      <c r="Z16" s="136">
        <v>5.9519999999999999E-5</v>
      </c>
      <c r="AA16" s="136">
        <v>3.968E-5</v>
      </c>
      <c r="AB16" s="136">
        <v>1.6566399999999995E-2</v>
      </c>
      <c r="AC16" s="136" t="s">
        <v>385</v>
      </c>
      <c r="AD16" s="136" t="s">
        <v>385</v>
      </c>
      <c r="AE16" s="137"/>
      <c r="AF16" s="138">
        <v>6.5050700000000003E-2</v>
      </c>
      <c r="AG16" s="138">
        <v>6130.6122052674009</v>
      </c>
      <c r="AH16" s="138">
        <v>2.4772795999999997</v>
      </c>
      <c r="AI16" s="138" t="s">
        <v>392</v>
      </c>
      <c r="AJ16" s="138" t="s">
        <v>392</v>
      </c>
      <c r="AK16" s="138">
        <v>1984</v>
      </c>
      <c r="AL16" s="147" t="s">
        <v>399</v>
      </c>
    </row>
    <row r="17" spans="1:38" s="2" customFormat="1" ht="26.25" customHeight="1" thickBot="1" x14ac:dyDescent="0.25">
      <c r="A17" s="63" t="s">
        <v>53</v>
      </c>
      <c r="B17" s="63" t="s">
        <v>58</v>
      </c>
      <c r="C17" s="64" t="s">
        <v>59</v>
      </c>
      <c r="D17" s="65"/>
      <c r="E17" s="136">
        <v>3.2981464110000003</v>
      </c>
      <c r="F17" s="136">
        <v>5.6048864999999996E-2</v>
      </c>
      <c r="G17" s="136">
        <v>3.6653950279999998</v>
      </c>
      <c r="H17" s="136" t="s">
        <v>392</v>
      </c>
      <c r="I17" s="136">
        <v>5.0323769999999997E-2</v>
      </c>
      <c r="J17" s="136">
        <v>5.9499276999999989E-2</v>
      </c>
      <c r="K17" s="136">
        <v>7.456409600000001E-2</v>
      </c>
      <c r="L17" s="136">
        <v>3.2098014981186982E-3</v>
      </c>
      <c r="M17" s="136">
        <v>0.81429627000000004</v>
      </c>
      <c r="N17" s="136">
        <v>3.1007764275671538E-2</v>
      </c>
      <c r="O17" s="136">
        <v>3.0574325559035759E-3</v>
      </c>
      <c r="P17" s="136">
        <v>9.0681088347825158E-3</v>
      </c>
      <c r="Q17" s="136">
        <v>5.6186889328539817E-3</v>
      </c>
      <c r="R17" s="136">
        <v>5.1216345339278088E-2</v>
      </c>
      <c r="S17" s="136">
        <v>8.8716432183281124E-2</v>
      </c>
      <c r="T17" s="136">
        <v>5.1662303277902187E-2</v>
      </c>
      <c r="U17" s="136">
        <v>0.26168649872356603</v>
      </c>
      <c r="V17" s="136">
        <v>0.21645513935538199</v>
      </c>
      <c r="W17" s="136">
        <v>2.222597835385539E-2</v>
      </c>
      <c r="X17" s="136">
        <v>4.0491651774017159E-5</v>
      </c>
      <c r="Y17" s="136">
        <v>7.4037417177308008E-5</v>
      </c>
      <c r="Z17" s="136">
        <v>5.5259883061466812E-5</v>
      </c>
      <c r="AA17" s="136">
        <v>5.3844146206657195E-5</v>
      </c>
      <c r="AB17" s="136">
        <v>2.2363309821944914E-4</v>
      </c>
      <c r="AC17" s="136">
        <v>7.6243117969816032E-2</v>
      </c>
      <c r="AD17" s="136">
        <v>1.3392648647595583E-2</v>
      </c>
      <c r="AE17" s="137"/>
      <c r="AF17" s="138">
        <v>2.2337068433390717</v>
      </c>
      <c r="AG17" s="138">
        <v>23780.864126209999</v>
      </c>
      <c r="AH17" s="138">
        <v>2085.078789448</v>
      </c>
      <c r="AI17" s="138" t="s">
        <v>392</v>
      </c>
      <c r="AJ17" s="138" t="s">
        <v>392</v>
      </c>
      <c r="AK17" s="138" t="s">
        <v>385</v>
      </c>
      <c r="AL17" s="147" t="s">
        <v>49</v>
      </c>
    </row>
    <row r="18" spans="1:38" s="2" customFormat="1" ht="26.25" customHeight="1" thickBot="1" x14ac:dyDescent="0.25">
      <c r="A18" s="63" t="s">
        <v>53</v>
      </c>
      <c r="B18" s="63" t="s">
        <v>60</v>
      </c>
      <c r="C18" s="64" t="s">
        <v>61</v>
      </c>
      <c r="D18" s="65"/>
      <c r="E18" s="136">
        <v>3.4774839999999999E-3</v>
      </c>
      <c r="F18" s="136">
        <v>1.9274000000000003E-4</v>
      </c>
      <c r="G18" s="136">
        <v>2.1180000000000001E-5</v>
      </c>
      <c r="H18" s="136" t="s">
        <v>392</v>
      </c>
      <c r="I18" s="136">
        <v>1.6507199999999997E-4</v>
      </c>
      <c r="J18" s="136">
        <v>1.7271799999999998E-4</v>
      </c>
      <c r="K18" s="136">
        <v>1.7674200000000002E-4</v>
      </c>
      <c r="L18" s="136">
        <v>6.7635683196736808E-6</v>
      </c>
      <c r="M18" s="136">
        <v>1.3831450000000001E-3</v>
      </c>
      <c r="N18" s="136">
        <v>1.12397934696E-6</v>
      </c>
      <c r="O18" s="136">
        <v>9.1957872024000011E-8</v>
      </c>
      <c r="P18" s="136">
        <v>5.5148727614400007E-5</v>
      </c>
      <c r="Q18" s="136">
        <v>1.0212785436E-5</v>
      </c>
      <c r="R18" s="136">
        <v>1.32912697368E-6</v>
      </c>
      <c r="S18" s="136">
        <v>2.6716999473600001E-7</v>
      </c>
      <c r="T18" s="136">
        <v>1.32769273368E-6</v>
      </c>
      <c r="U18" s="136">
        <v>5.9241072748800008E-6</v>
      </c>
      <c r="V18" s="136">
        <v>7.4768327752799984E-5</v>
      </c>
      <c r="W18" s="136">
        <v>5.3115776947200006E-5</v>
      </c>
      <c r="X18" s="136">
        <v>7.3544634619200004E-5</v>
      </c>
      <c r="Y18" s="136">
        <v>2.9627632874400001E-4</v>
      </c>
      <c r="Z18" s="136">
        <v>1.1235087369600001E-4</v>
      </c>
      <c r="AA18" s="136">
        <v>1.1030686742880002E-4</v>
      </c>
      <c r="AB18" s="136">
        <v>5.9247870448800007E-4</v>
      </c>
      <c r="AC18" s="136" t="s">
        <v>395</v>
      </c>
      <c r="AD18" s="136" t="s">
        <v>395</v>
      </c>
      <c r="AE18" s="137"/>
      <c r="AF18" s="138">
        <v>7.4700000000000009E-3</v>
      </c>
      <c r="AG18" s="138" t="s">
        <v>392</v>
      </c>
      <c r="AH18" s="138">
        <v>102.12561336</v>
      </c>
      <c r="AI18" s="138" t="s">
        <v>392</v>
      </c>
      <c r="AJ18" s="138" t="s">
        <v>392</v>
      </c>
      <c r="AK18" s="138" t="s">
        <v>385</v>
      </c>
      <c r="AL18" s="147" t="s">
        <v>49</v>
      </c>
    </row>
    <row r="19" spans="1:38" s="2" customFormat="1" ht="26.25" customHeight="1" thickBot="1" x14ac:dyDescent="0.25">
      <c r="A19" s="63" t="s">
        <v>53</v>
      </c>
      <c r="B19" s="63" t="s">
        <v>62</v>
      </c>
      <c r="C19" s="64" t="s">
        <v>63</v>
      </c>
      <c r="D19" s="65"/>
      <c r="E19" s="136">
        <v>0.22749909599999998</v>
      </c>
      <c r="F19" s="136">
        <v>5.8620140000000005E-3</v>
      </c>
      <c r="G19" s="136">
        <v>1.2013897999999999E-2</v>
      </c>
      <c r="H19" s="136" t="s">
        <v>392</v>
      </c>
      <c r="I19" s="136">
        <v>1.1634922000000001E-2</v>
      </c>
      <c r="J19" s="136">
        <v>1.2458615000000001E-2</v>
      </c>
      <c r="K19" s="136">
        <v>1.5111025E-2</v>
      </c>
      <c r="L19" s="136">
        <v>8.7968828783955557E-4</v>
      </c>
      <c r="M19" s="136">
        <v>6.5479342999999995E-2</v>
      </c>
      <c r="N19" s="136">
        <v>6.9396055400460302E-3</v>
      </c>
      <c r="O19" s="136">
        <v>5.5277766738011814E-4</v>
      </c>
      <c r="P19" s="136">
        <v>2.7282245390486139E-3</v>
      </c>
      <c r="Q19" s="136">
        <v>5.4183582014309445E-4</v>
      </c>
      <c r="R19" s="136">
        <v>2.0874915185967906E-4</v>
      </c>
      <c r="S19" s="136">
        <v>1.0026610233577582E-4</v>
      </c>
      <c r="T19" s="136">
        <v>7.9133520591558319E-4</v>
      </c>
      <c r="U19" s="136">
        <v>2.6923495173726352E-4</v>
      </c>
      <c r="V19" s="136">
        <v>6.2759330578995168E-3</v>
      </c>
      <c r="W19" s="136">
        <v>1.6987597584280465</v>
      </c>
      <c r="X19" s="136">
        <v>3.4409707799992711E-3</v>
      </c>
      <c r="Y19" s="136">
        <v>1.3313300254539176E-2</v>
      </c>
      <c r="Z19" s="136">
        <v>5.0492699454885975E-3</v>
      </c>
      <c r="AA19" s="136">
        <v>4.9365476519201076E-3</v>
      </c>
      <c r="AB19" s="136">
        <v>0.12361208863194717</v>
      </c>
      <c r="AC19" s="136">
        <v>9.7117033990520001E-3</v>
      </c>
      <c r="AD19" s="136">
        <v>6.0031926171200004E-4</v>
      </c>
      <c r="AE19" s="137"/>
      <c r="AF19" s="138">
        <v>13.994540356542517</v>
      </c>
      <c r="AG19" s="138">
        <v>3.5297146000000001</v>
      </c>
      <c r="AH19" s="138">
        <v>4372.8888543760022</v>
      </c>
      <c r="AI19" s="138">
        <v>111.40359269999999</v>
      </c>
      <c r="AJ19" s="138">
        <v>115.27439999999997</v>
      </c>
      <c r="AK19" s="138">
        <v>4.8436000000000003</v>
      </c>
      <c r="AL19" s="147" t="s">
        <v>398</v>
      </c>
    </row>
    <row r="20" spans="1:38" s="2" customFormat="1" ht="26.25" customHeight="1" thickBot="1" x14ac:dyDescent="0.25">
      <c r="A20" s="63" t="s">
        <v>53</v>
      </c>
      <c r="B20" s="63" t="s">
        <v>64</v>
      </c>
      <c r="C20" s="64" t="s">
        <v>65</v>
      </c>
      <c r="D20" s="65"/>
      <c r="E20" s="136">
        <v>1.0277202080000001</v>
      </c>
      <c r="F20" s="136">
        <v>2.5329387000000005E-2</v>
      </c>
      <c r="G20" s="136">
        <v>0.17999020699999999</v>
      </c>
      <c r="H20" s="136">
        <v>2.8828980000000001E-3</v>
      </c>
      <c r="I20" s="136">
        <v>2.2013363000000001E-2</v>
      </c>
      <c r="J20" s="136">
        <v>2.5377779000000003E-2</v>
      </c>
      <c r="K20" s="136">
        <v>4.1146004E-2</v>
      </c>
      <c r="L20" s="136">
        <v>6.160221448726559E-3</v>
      </c>
      <c r="M20" s="136">
        <v>1.8270057399999999</v>
      </c>
      <c r="N20" s="136">
        <v>3.5105451892548233E-2</v>
      </c>
      <c r="O20" s="136">
        <v>3.7045353839242935E-3</v>
      </c>
      <c r="P20" s="136">
        <v>2.782514052336588E-2</v>
      </c>
      <c r="Q20" s="136">
        <v>1.9209895172952209E-2</v>
      </c>
      <c r="R20" s="136">
        <v>7.1734803491288576E-4</v>
      </c>
      <c r="S20" s="136">
        <v>2.3283041205587811E-3</v>
      </c>
      <c r="T20" s="136">
        <v>2.1579171036635271E-3</v>
      </c>
      <c r="U20" s="136">
        <v>5.1095196549975214E-3</v>
      </c>
      <c r="V20" s="136">
        <v>4.4114053066071808E-2</v>
      </c>
      <c r="W20" s="136">
        <v>0.24835473444271519</v>
      </c>
      <c r="X20" s="136">
        <v>1.0257474481290669E-3</v>
      </c>
      <c r="Y20" s="136">
        <v>3.1663006265707431E-3</v>
      </c>
      <c r="Z20" s="136">
        <v>1.4871946326983968E-3</v>
      </c>
      <c r="AA20" s="136">
        <v>7.2710778895267018E-4</v>
      </c>
      <c r="AB20" s="136">
        <v>6.4063504963508761E-3</v>
      </c>
      <c r="AC20" s="136">
        <v>0.10904116139917923</v>
      </c>
      <c r="AD20" s="136">
        <v>4.8662637825569864E-2</v>
      </c>
      <c r="AE20" s="137"/>
      <c r="AF20" s="138" t="s">
        <v>392</v>
      </c>
      <c r="AG20" s="138">
        <v>10.926</v>
      </c>
      <c r="AH20" s="138">
        <v>1720.4369220560004</v>
      </c>
      <c r="AI20" s="138">
        <v>21792.679109121476</v>
      </c>
      <c r="AJ20" s="138" t="s">
        <v>392</v>
      </c>
      <c r="AK20" s="138" t="s">
        <v>385</v>
      </c>
      <c r="AL20" s="147" t="s">
        <v>49</v>
      </c>
    </row>
    <row r="21" spans="1:38" s="2" customFormat="1" ht="26.25" customHeight="1" thickBot="1" x14ac:dyDescent="0.25">
      <c r="A21" s="63" t="s">
        <v>53</v>
      </c>
      <c r="B21" s="63" t="s">
        <v>66</v>
      </c>
      <c r="C21" s="64" t="s">
        <v>67</v>
      </c>
      <c r="D21" s="65"/>
      <c r="E21" s="136">
        <v>0.29490517399999999</v>
      </c>
      <c r="F21" s="136">
        <v>6.049332200000003E-2</v>
      </c>
      <c r="G21" s="136">
        <v>0.20605110999999998</v>
      </c>
      <c r="H21" s="136">
        <v>3.9665530000000003E-3</v>
      </c>
      <c r="I21" s="136">
        <v>1.5243390000000006E-2</v>
      </c>
      <c r="J21" s="136">
        <v>2.5687817000000002E-2</v>
      </c>
      <c r="K21" s="136">
        <v>4.1448618999999992E-2</v>
      </c>
      <c r="L21" s="136">
        <v>1.0440980953850983E-3</v>
      </c>
      <c r="M21" s="136">
        <v>0.24160289099999999</v>
      </c>
      <c r="N21" s="136">
        <v>6.1689105820213731E-2</v>
      </c>
      <c r="O21" s="136">
        <v>8.4324756492035018E-4</v>
      </c>
      <c r="P21" s="136">
        <v>5.4541964368181187E-3</v>
      </c>
      <c r="Q21" s="136">
        <v>2.1770735524866331E-3</v>
      </c>
      <c r="R21" s="136">
        <v>6.2793721453889466E-3</v>
      </c>
      <c r="S21" s="136">
        <v>8.06842053808479E-3</v>
      </c>
      <c r="T21" s="136">
        <v>6.0243444374509479E-3</v>
      </c>
      <c r="U21" s="136">
        <v>1.0264754553559574E-3</v>
      </c>
      <c r="V21" s="136">
        <v>9.5713343312206267E-2</v>
      </c>
      <c r="W21" s="136">
        <v>9.5239181740827905E-2</v>
      </c>
      <c r="X21" s="136">
        <v>2.3409406397175158E-2</v>
      </c>
      <c r="Y21" s="136">
        <v>3.7273956689248863E-2</v>
      </c>
      <c r="Z21" s="136">
        <v>1.4652561811205464E-2</v>
      </c>
      <c r="AA21" s="136">
        <v>1.2187420172435237E-2</v>
      </c>
      <c r="AB21" s="136">
        <v>8.752334507006472E-2</v>
      </c>
      <c r="AC21" s="136">
        <v>2.8984451197080005E-4</v>
      </c>
      <c r="AD21" s="136">
        <v>7.8180289567042011E-2</v>
      </c>
      <c r="AE21" s="137"/>
      <c r="AF21" s="138">
        <v>29.59049865933261</v>
      </c>
      <c r="AG21" s="138">
        <v>459.88372334000002</v>
      </c>
      <c r="AH21" s="138">
        <v>3343.5537859919978</v>
      </c>
      <c r="AI21" s="138">
        <v>20.629141409999999</v>
      </c>
      <c r="AJ21" s="138" t="s">
        <v>392</v>
      </c>
      <c r="AK21" s="138" t="s">
        <v>385</v>
      </c>
      <c r="AL21" s="147" t="s">
        <v>49</v>
      </c>
    </row>
    <row r="22" spans="1:38" s="2" customFormat="1" ht="26.25" customHeight="1" thickBot="1" x14ac:dyDescent="0.25">
      <c r="A22" s="63" t="s">
        <v>53</v>
      </c>
      <c r="B22" s="67" t="s">
        <v>68</v>
      </c>
      <c r="C22" s="64" t="s">
        <v>69</v>
      </c>
      <c r="D22" s="65"/>
      <c r="E22" s="136">
        <v>4.3939755919999994</v>
      </c>
      <c r="F22" s="136">
        <v>0.11976852800000003</v>
      </c>
      <c r="G22" s="136">
        <v>0.36237538599999997</v>
      </c>
      <c r="H22" s="136">
        <v>6.1265599999999994E-4</v>
      </c>
      <c r="I22" s="136">
        <v>2.6862860000000004E-3</v>
      </c>
      <c r="J22" s="136">
        <v>3.5958380000000005E-3</v>
      </c>
      <c r="K22" s="136">
        <v>7.3966539999999999E-3</v>
      </c>
      <c r="L22" s="136">
        <v>2.9801430674635166E-4</v>
      </c>
      <c r="M22" s="136">
        <v>7.9731364850000004</v>
      </c>
      <c r="N22" s="136">
        <v>0.22896255330000001</v>
      </c>
      <c r="O22" s="136">
        <v>1.8610034099999999E-2</v>
      </c>
      <c r="P22" s="136">
        <v>0.106643362896</v>
      </c>
      <c r="Q22" s="136">
        <v>5.7485969755999997E-2</v>
      </c>
      <c r="R22" s="136">
        <v>8.8613915000000001E-2</v>
      </c>
      <c r="S22" s="136">
        <v>0.13983708049999999</v>
      </c>
      <c r="T22" s="136">
        <v>0.10775175474000001</v>
      </c>
      <c r="U22" s="136">
        <v>5.4681269499999997E-2</v>
      </c>
      <c r="V22" s="136">
        <v>0.91639755999999994</v>
      </c>
      <c r="W22" s="136">
        <v>4.6271607415</v>
      </c>
      <c r="X22" s="136">
        <v>1.4048547499999999E-5</v>
      </c>
      <c r="Y22" s="136">
        <v>6.0516819999999996E-4</v>
      </c>
      <c r="Z22" s="136">
        <v>1.6642125500000002E-4</v>
      </c>
      <c r="AA22" s="136">
        <v>9.293654500000001E-5</v>
      </c>
      <c r="AB22" s="136">
        <v>1.1424773675000001E-3</v>
      </c>
      <c r="AC22" s="136">
        <v>9.9684392819999988E-3</v>
      </c>
      <c r="AD22" s="136">
        <v>0.222615445</v>
      </c>
      <c r="AE22" s="137"/>
      <c r="AF22" s="138">
        <v>1332.8722940662776</v>
      </c>
      <c r="AG22" s="138">
        <v>4158.8068347585713</v>
      </c>
      <c r="AH22" s="138">
        <v>4246.2518072799994</v>
      </c>
      <c r="AI22" s="138">
        <v>395.71464200000003</v>
      </c>
      <c r="AJ22" s="138">
        <v>4316.4788524509995</v>
      </c>
      <c r="AK22" s="138" t="s">
        <v>385</v>
      </c>
      <c r="AL22" s="147" t="s">
        <v>49</v>
      </c>
    </row>
    <row r="23" spans="1:38" s="2" customFormat="1" ht="26.25" customHeight="1" thickBot="1" x14ac:dyDescent="0.25">
      <c r="A23" s="63" t="s">
        <v>70</v>
      </c>
      <c r="B23" s="67" t="s">
        <v>363</v>
      </c>
      <c r="C23" s="64" t="s">
        <v>359</v>
      </c>
      <c r="D23" s="110"/>
      <c r="E23" s="136">
        <v>0.41289900000000002</v>
      </c>
      <c r="F23" s="136">
        <v>9.7202999999999998E-2</v>
      </c>
      <c r="G23" s="136">
        <v>3.0000000000000003E-4</v>
      </c>
      <c r="H23" s="136">
        <v>1.08E-4</v>
      </c>
      <c r="I23" s="136">
        <v>2.5718999999999999E-2</v>
      </c>
      <c r="J23" s="136">
        <v>2.5718999999999999E-2</v>
      </c>
      <c r="K23" s="136">
        <v>2.5718999999999999E-2</v>
      </c>
      <c r="L23" s="136">
        <v>1.5695999999999998E-2</v>
      </c>
      <c r="M23" s="136">
        <v>2.4403919999999997</v>
      </c>
      <c r="N23" s="136" t="s">
        <v>395</v>
      </c>
      <c r="O23" s="136">
        <v>1.4999999999999999E-4</v>
      </c>
      <c r="P23" s="136" t="s">
        <v>395</v>
      </c>
      <c r="Q23" s="136" t="s">
        <v>395</v>
      </c>
      <c r="R23" s="136">
        <v>7.5000000000000002E-4</v>
      </c>
      <c r="S23" s="136">
        <v>2.5499999999999998E-2</v>
      </c>
      <c r="T23" s="136">
        <v>1.0500000000000002E-3</v>
      </c>
      <c r="U23" s="136">
        <v>1.4999999999999999E-4</v>
      </c>
      <c r="V23" s="136">
        <v>1.4999999999999999E-2</v>
      </c>
      <c r="W23" s="136" t="s">
        <v>395</v>
      </c>
      <c r="X23" s="136">
        <v>4.8000000000000001E-4</v>
      </c>
      <c r="Y23" s="136">
        <v>7.1999999999999994E-4</v>
      </c>
      <c r="Z23" s="136" t="s">
        <v>395</v>
      </c>
      <c r="AA23" s="136" t="s">
        <v>395</v>
      </c>
      <c r="AB23" s="136">
        <v>1.1999999999999999E-3</v>
      </c>
      <c r="AC23" s="136" t="s">
        <v>395</v>
      </c>
      <c r="AD23" s="136" t="s">
        <v>395</v>
      </c>
      <c r="AE23" s="137"/>
      <c r="AF23" s="136">
        <v>603.26781472432049</v>
      </c>
      <c r="AG23" s="136" t="s">
        <v>385</v>
      </c>
      <c r="AH23" s="136" t="s">
        <v>385</v>
      </c>
      <c r="AI23" s="136">
        <v>28.962446246779148</v>
      </c>
      <c r="AJ23" s="136" t="s">
        <v>385</v>
      </c>
      <c r="AK23" s="136" t="s">
        <v>385</v>
      </c>
      <c r="AL23" s="145" t="s">
        <v>49</v>
      </c>
    </row>
    <row r="24" spans="1:38" s="2" customFormat="1" ht="26.25" customHeight="1" thickBot="1" x14ac:dyDescent="0.25">
      <c r="A24" s="68" t="s">
        <v>53</v>
      </c>
      <c r="B24" s="67" t="s">
        <v>71</v>
      </c>
      <c r="C24" s="64" t="s">
        <v>72</v>
      </c>
      <c r="D24" s="65"/>
      <c r="E24" s="136">
        <v>0.99202819600000003</v>
      </c>
      <c r="F24" s="136">
        <v>5.0663527389999992</v>
      </c>
      <c r="G24" s="136">
        <v>0.24715645700000002</v>
      </c>
      <c r="H24" s="136">
        <v>6.2071269999999998E-3</v>
      </c>
      <c r="I24" s="136">
        <v>0.11830644599999995</v>
      </c>
      <c r="J24" s="136">
        <v>0.16481726899999996</v>
      </c>
      <c r="K24" s="136">
        <v>0.24531914299999996</v>
      </c>
      <c r="L24" s="136">
        <v>3.2397908735913861E-2</v>
      </c>
      <c r="M24" s="136">
        <v>1.8270057399999999</v>
      </c>
      <c r="N24" s="136">
        <v>2.1900438572246071E-2</v>
      </c>
      <c r="O24" s="136">
        <v>7.189025653371252E-3</v>
      </c>
      <c r="P24" s="136">
        <v>7.8165586755257269E-3</v>
      </c>
      <c r="Q24" s="136">
        <v>5.9473556734375051E-3</v>
      </c>
      <c r="R24" s="136">
        <v>1.2359579457357878E-2</v>
      </c>
      <c r="S24" s="136">
        <v>3.962601919188226E-3</v>
      </c>
      <c r="T24" s="136">
        <v>1.422821051377929E-2</v>
      </c>
      <c r="U24" s="136">
        <v>6.6569873309969543E-3</v>
      </c>
      <c r="V24" s="136">
        <v>0.26000136857097372</v>
      </c>
      <c r="W24" s="136">
        <v>0.11104887715064851</v>
      </c>
      <c r="X24" s="136">
        <v>5.0179646653676305E-3</v>
      </c>
      <c r="Y24" s="136">
        <v>8.39783759220461E-3</v>
      </c>
      <c r="Z24" s="136">
        <v>2.7481003744339997E-3</v>
      </c>
      <c r="AA24" s="136">
        <v>2.0899353889276043E-3</v>
      </c>
      <c r="AB24" s="136">
        <v>1.8253838020933843E-2</v>
      </c>
      <c r="AC24" s="136">
        <v>2.9311865692046014E-2</v>
      </c>
      <c r="AD24" s="136">
        <v>1.2007674740832775E-2</v>
      </c>
      <c r="AE24" s="137"/>
      <c r="AF24" s="138">
        <v>142.49237958267895</v>
      </c>
      <c r="AG24" s="138">
        <v>252.31033952933339</v>
      </c>
      <c r="AH24" s="138">
        <v>7496.9600255200021</v>
      </c>
      <c r="AI24" s="138">
        <v>5686.8952318131523</v>
      </c>
      <c r="AJ24" s="138" t="s">
        <v>392</v>
      </c>
      <c r="AK24" s="138" t="s">
        <v>392</v>
      </c>
      <c r="AL24" s="147" t="s">
        <v>49</v>
      </c>
    </row>
    <row r="25" spans="1:38" s="2" customFormat="1" ht="26.25" customHeight="1" thickBot="1" x14ac:dyDescent="0.25">
      <c r="A25" s="63" t="s">
        <v>73</v>
      </c>
      <c r="B25" s="67" t="s">
        <v>74</v>
      </c>
      <c r="C25" s="69" t="s">
        <v>75</v>
      </c>
      <c r="D25" s="65"/>
      <c r="E25" s="136">
        <v>6.8600799253552433E-2</v>
      </c>
      <c r="F25" s="136">
        <v>1.0749701391404155E-3</v>
      </c>
      <c r="G25" s="136">
        <v>4.3981398744359973E-3</v>
      </c>
      <c r="H25" s="136" t="s">
        <v>395</v>
      </c>
      <c r="I25" s="136">
        <v>7.5105162623234265E-4</v>
      </c>
      <c r="J25" s="136">
        <v>7.5105162623234265E-4</v>
      </c>
      <c r="K25" s="136">
        <v>7.5105162623234265E-4</v>
      </c>
      <c r="L25" s="136">
        <v>3.6050478059152473E-4</v>
      </c>
      <c r="M25" s="136">
        <v>5.5953307910981798E-2</v>
      </c>
      <c r="N25" s="136" t="s">
        <v>395</v>
      </c>
      <c r="O25" s="136" t="s">
        <v>395</v>
      </c>
      <c r="P25" s="136" t="s">
        <v>395</v>
      </c>
      <c r="Q25" s="136" t="s">
        <v>395</v>
      </c>
      <c r="R25" s="136" t="s">
        <v>395</v>
      </c>
      <c r="S25" s="136" t="s">
        <v>395</v>
      </c>
      <c r="T25" s="136" t="s">
        <v>395</v>
      </c>
      <c r="U25" s="136" t="s">
        <v>395</v>
      </c>
      <c r="V25" s="136" t="s">
        <v>395</v>
      </c>
      <c r="W25" s="136" t="s">
        <v>395</v>
      </c>
      <c r="X25" s="136" t="s">
        <v>395</v>
      </c>
      <c r="Y25" s="136" t="s">
        <v>395</v>
      </c>
      <c r="Z25" s="136" t="s">
        <v>395</v>
      </c>
      <c r="AA25" s="136" t="s">
        <v>395</v>
      </c>
      <c r="AB25" s="136" t="s">
        <v>395</v>
      </c>
      <c r="AC25" s="136" t="s">
        <v>385</v>
      </c>
      <c r="AD25" s="136" t="s">
        <v>385</v>
      </c>
      <c r="AE25" s="137"/>
      <c r="AF25" s="138">
        <v>226.71280897846421</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2.6864973853524001E-3</v>
      </c>
      <c r="F26" s="136">
        <v>1.4990135427492602E-4</v>
      </c>
      <c r="G26" s="136">
        <v>2.4399107080600002E-4</v>
      </c>
      <c r="H26" s="136" t="s">
        <v>395</v>
      </c>
      <c r="I26" s="136">
        <v>1.9139694461498533E-4</v>
      </c>
      <c r="J26" s="136">
        <v>1.9139694461498533E-4</v>
      </c>
      <c r="K26" s="136">
        <v>1.9139694461498533E-4</v>
      </c>
      <c r="L26" s="136">
        <v>9.1870533415192943E-5</v>
      </c>
      <c r="M26" s="136">
        <v>1.12531820479898E-2</v>
      </c>
      <c r="N26" s="136" t="s">
        <v>395</v>
      </c>
      <c r="O26" s="136" t="s">
        <v>395</v>
      </c>
      <c r="P26" s="136" t="s">
        <v>395</v>
      </c>
      <c r="Q26" s="136" t="s">
        <v>395</v>
      </c>
      <c r="R26" s="136" t="s">
        <v>395</v>
      </c>
      <c r="S26" s="136" t="s">
        <v>395</v>
      </c>
      <c r="T26" s="136" t="s">
        <v>395</v>
      </c>
      <c r="U26" s="136" t="s">
        <v>395</v>
      </c>
      <c r="V26" s="136" t="s">
        <v>395</v>
      </c>
      <c r="W26" s="136" t="s">
        <v>395</v>
      </c>
      <c r="X26" s="136" t="s">
        <v>395</v>
      </c>
      <c r="Y26" s="136" t="s">
        <v>395</v>
      </c>
      <c r="Z26" s="136" t="s">
        <v>395</v>
      </c>
      <c r="AA26" s="136" t="s">
        <v>395</v>
      </c>
      <c r="AB26" s="136" t="s">
        <v>395</v>
      </c>
      <c r="AC26" s="136" t="s">
        <v>385</v>
      </c>
      <c r="AD26" s="136" t="s">
        <v>385</v>
      </c>
      <c r="AE26" s="137"/>
      <c r="AF26" s="138">
        <v>12.576231840065999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9.0225946574423315</v>
      </c>
      <c r="F27" s="136">
        <v>3.050357039779878</v>
      </c>
      <c r="G27" s="136">
        <v>1.5284846266325029E-2</v>
      </c>
      <c r="H27" s="136">
        <v>0.38652811305349133</v>
      </c>
      <c r="I27" s="136">
        <v>0.44971902204227038</v>
      </c>
      <c r="J27" s="136">
        <v>0.44971902204227038</v>
      </c>
      <c r="K27" s="136">
        <v>0.44971902204227038</v>
      </c>
      <c r="L27" s="136">
        <v>0.36179097428830259</v>
      </c>
      <c r="M27" s="136">
        <v>28.624678053202512</v>
      </c>
      <c r="N27" s="136">
        <v>1.1309291570804447E-3</v>
      </c>
      <c r="O27" s="136">
        <v>1.3311013636960862E-4</v>
      </c>
      <c r="P27" s="136">
        <v>7.854856917624253E-3</v>
      </c>
      <c r="Q27" s="136">
        <v>2.1618162610438518E-4</v>
      </c>
      <c r="R27" s="136">
        <v>8.7682491136076533E-3</v>
      </c>
      <c r="S27" s="136">
        <v>6.0176310563732393E-3</v>
      </c>
      <c r="T27" s="136">
        <v>1.2829679910376654E-3</v>
      </c>
      <c r="U27" s="136">
        <v>1.6614334783351806E-4</v>
      </c>
      <c r="V27" s="136">
        <v>2.8465301474833692E-2</v>
      </c>
      <c r="W27" s="136">
        <v>0.61717960000000005</v>
      </c>
      <c r="X27" s="136">
        <v>2.09876949977E-2</v>
      </c>
      <c r="Y27" s="136">
        <v>2.3621012653500001E-2</v>
      </c>
      <c r="Z27" s="136">
        <v>1.8263772094299999E-2</v>
      </c>
      <c r="AA27" s="136">
        <v>2.0381932096200001E-2</v>
      </c>
      <c r="AB27" s="136">
        <v>8.3254411841700002E-2</v>
      </c>
      <c r="AC27" s="136">
        <v>6.1717909999999996E-4</v>
      </c>
      <c r="AD27" s="136">
        <v>1.2360259999999999E-4</v>
      </c>
      <c r="AE27" s="137"/>
      <c r="AF27" s="138">
        <v>48642.8078200155</v>
      </c>
      <c r="AG27" s="138" t="s">
        <v>385</v>
      </c>
      <c r="AH27" s="138">
        <v>42.759242412100001</v>
      </c>
      <c r="AI27" s="138">
        <v>2142.2179862836001</v>
      </c>
      <c r="AJ27" s="138" t="s">
        <v>385</v>
      </c>
      <c r="AK27" s="138" t="s">
        <v>385</v>
      </c>
      <c r="AL27" s="147" t="s">
        <v>49</v>
      </c>
    </row>
    <row r="28" spans="1:38" s="2" customFormat="1" ht="26.25" customHeight="1" thickBot="1" x14ac:dyDescent="0.25">
      <c r="A28" s="63" t="s">
        <v>78</v>
      </c>
      <c r="B28" s="63" t="s">
        <v>81</v>
      </c>
      <c r="C28" s="64" t="s">
        <v>82</v>
      </c>
      <c r="D28" s="65"/>
      <c r="E28" s="136">
        <v>3.3357334949371462</v>
      </c>
      <c r="F28" s="136">
        <v>0.29469843548620778</v>
      </c>
      <c r="G28" s="136">
        <v>3.9645792506526464E-3</v>
      </c>
      <c r="H28" s="136">
        <v>1.9822400476273774E-2</v>
      </c>
      <c r="I28" s="136">
        <v>0.21887291850253235</v>
      </c>
      <c r="J28" s="136">
        <v>0.21887291850253235</v>
      </c>
      <c r="K28" s="136">
        <v>0.21887291850253235</v>
      </c>
      <c r="L28" s="136">
        <v>0.18052957318854684</v>
      </c>
      <c r="M28" s="136">
        <v>3.5508552598343668</v>
      </c>
      <c r="N28" s="136">
        <v>1.8358807919058423E-4</v>
      </c>
      <c r="O28" s="136">
        <v>1.9662184189314672E-5</v>
      </c>
      <c r="P28" s="136">
        <v>1.676886439612278E-3</v>
      </c>
      <c r="Q28" s="136">
        <v>3.606592770298873E-5</v>
      </c>
      <c r="R28" s="136">
        <v>2.4399832450310425E-3</v>
      </c>
      <c r="S28" s="136">
        <v>1.6451943539396384E-3</v>
      </c>
      <c r="T28" s="136">
        <v>1.2752534689186809E-4</v>
      </c>
      <c r="U28" s="136">
        <v>3.2807487027348083E-5</v>
      </c>
      <c r="V28" s="136">
        <v>5.8075944446534375E-3</v>
      </c>
      <c r="W28" s="136">
        <v>0.16968160000000002</v>
      </c>
      <c r="X28" s="136">
        <v>5.4709463038999998E-3</v>
      </c>
      <c r="Y28" s="136">
        <v>6.1333112189000004E-3</v>
      </c>
      <c r="Z28" s="136">
        <v>4.8006976809E-3</v>
      </c>
      <c r="AA28" s="136">
        <v>5.1367871864000008E-3</v>
      </c>
      <c r="AB28" s="136">
        <v>2.15417423901E-2</v>
      </c>
      <c r="AC28" s="136">
        <v>1.6968119999999999E-4</v>
      </c>
      <c r="AD28" s="136">
        <v>3.3989599999999997E-5</v>
      </c>
      <c r="AE28" s="137"/>
      <c r="AF28" s="138">
        <v>11768.7325851039</v>
      </c>
      <c r="AG28" s="138" t="s">
        <v>385</v>
      </c>
      <c r="AH28" s="138" t="s">
        <v>385</v>
      </c>
      <c r="AI28" s="138">
        <v>628.10584489710004</v>
      </c>
      <c r="AJ28" s="138" t="s">
        <v>385</v>
      </c>
      <c r="AK28" s="138" t="s">
        <v>385</v>
      </c>
      <c r="AL28" s="147" t="s">
        <v>49</v>
      </c>
    </row>
    <row r="29" spans="1:38" s="2" customFormat="1" ht="26.25" customHeight="1" thickBot="1" x14ac:dyDescent="0.25">
      <c r="A29" s="63" t="s">
        <v>78</v>
      </c>
      <c r="B29" s="63" t="s">
        <v>83</v>
      </c>
      <c r="C29" s="64" t="s">
        <v>84</v>
      </c>
      <c r="D29" s="65"/>
      <c r="E29" s="136">
        <v>11.208598744871804</v>
      </c>
      <c r="F29" s="136">
        <v>0.32640475491255411</v>
      </c>
      <c r="G29" s="136">
        <v>8.0770236588211634E-3</v>
      </c>
      <c r="H29" s="136">
        <v>2.259987971875407E-2</v>
      </c>
      <c r="I29" s="136">
        <v>0.1423531181975248</v>
      </c>
      <c r="J29" s="136">
        <v>0.1423531181975248</v>
      </c>
      <c r="K29" s="136">
        <v>0.1423531181975248</v>
      </c>
      <c r="L29" s="136">
        <v>9.3852047174271522E-2</v>
      </c>
      <c r="M29" s="136">
        <v>3.1085819602765761</v>
      </c>
      <c r="N29" s="136">
        <v>2.9946967630677769E-4</v>
      </c>
      <c r="O29" s="136">
        <v>2.9961322330910271E-5</v>
      </c>
      <c r="P29" s="136">
        <v>3.1714143232538326E-3</v>
      </c>
      <c r="Q29" s="136">
        <v>5.9886757911239278E-5</v>
      </c>
      <c r="R29" s="136">
        <v>5.0834841663437366E-3</v>
      </c>
      <c r="S29" s="136">
        <v>3.4090234703674015E-3</v>
      </c>
      <c r="T29" s="136">
        <v>1.2038359058236009E-4</v>
      </c>
      <c r="U29" s="136">
        <v>5.9850871160658014E-5</v>
      </c>
      <c r="V29" s="136">
        <v>1.0772080206401002E-2</v>
      </c>
      <c r="W29" s="136">
        <v>0.1486027</v>
      </c>
      <c r="X29" s="136">
        <v>3.0612557921999997E-3</v>
      </c>
      <c r="Y29" s="136">
        <v>1.85376045201E-2</v>
      </c>
      <c r="Z29" s="136">
        <v>2.0714497527200001E-2</v>
      </c>
      <c r="AA29" s="136">
        <v>4.7619534541000009E-3</v>
      </c>
      <c r="AB29" s="136">
        <v>4.70753112936E-2</v>
      </c>
      <c r="AC29" s="136">
        <v>1.050795E-4</v>
      </c>
      <c r="AD29" s="136">
        <v>2.1779700000000001E-5</v>
      </c>
      <c r="AE29" s="137"/>
      <c r="AF29" s="138">
        <v>23670.4870605127</v>
      </c>
      <c r="AG29" s="138" t="s">
        <v>385</v>
      </c>
      <c r="AH29" s="138">
        <v>351.64030312680001</v>
      </c>
      <c r="AI29" s="138">
        <v>1328.8501616018</v>
      </c>
      <c r="AJ29" s="138" t="s">
        <v>385</v>
      </c>
      <c r="AK29" s="138" t="s">
        <v>385</v>
      </c>
      <c r="AL29" s="147" t="s">
        <v>49</v>
      </c>
    </row>
    <row r="30" spans="1:38" s="2" customFormat="1" ht="26.25" customHeight="1" thickBot="1" x14ac:dyDescent="0.25">
      <c r="A30" s="63" t="s">
        <v>78</v>
      </c>
      <c r="B30" s="63" t="s">
        <v>85</v>
      </c>
      <c r="C30" s="64" t="s">
        <v>86</v>
      </c>
      <c r="D30" s="65"/>
      <c r="E30" s="136">
        <v>1.3410088834457245E-2</v>
      </c>
      <c r="F30" s="136">
        <v>4.4723004357503621E-2</v>
      </c>
      <c r="G30" s="136">
        <v>5.6044380187898999E-5</v>
      </c>
      <c r="H30" s="136">
        <v>2.0424881873841111E-4</v>
      </c>
      <c r="I30" s="136">
        <v>8.8211811398277871E-4</v>
      </c>
      <c r="J30" s="136">
        <v>8.8211811398277871E-4</v>
      </c>
      <c r="K30" s="136">
        <v>8.8211811398277871E-4</v>
      </c>
      <c r="L30" s="136">
        <v>1.7508606767227452E-4</v>
      </c>
      <c r="M30" s="136">
        <v>0.30156620480383922</v>
      </c>
      <c r="N30" s="136">
        <v>6.479300516046257E-6</v>
      </c>
      <c r="O30" s="136">
        <v>8.6610278517409079E-7</v>
      </c>
      <c r="P30" s="136">
        <v>3.4981964610061819E-5</v>
      </c>
      <c r="Q30" s="136">
        <v>1.2754651698240708E-6</v>
      </c>
      <c r="R30" s="136">
        <v>2.5372356376507959E-5</v>
      </c>
      <c r="S30" s="136">
        <v>1.8128949761743132E-5</v>
      </c>
      <c r="T30" s="136">
        <v>9.2634266084577587E-6</v>
      </c>
      <c r="U30" s="136">
        <v>8.2614147453197884E-7</v>
      </c>
      <c r="V30" s="136">
        <v>1.3563074685157158E-3</v>
      </c>
      <c r="W30" s="136">
        <v>1.5083000000000002E-3</v>
      </c>
      <c r="X30" s="136">
        <v>3.2678671999999999E-5</v>
      </c>
      <c r="Y30" s="136">
        <v>3.8990417100000003E-5</v>
      </c>
      <c r="Z30" s="136">
        <v>2.5987765799999999E-5</v>
      </c>
      <c r="AA30" s="136">
        <v>4.2630852199999997E-5</v>
      </c>
      <c r="AB30" s="136">
        <v>1.4028770710000001E-4</v>
      </c>
      <c r="AC30" s="136">
        <v>1.5086E-6</v>
      </c>
      <c r="AD30" s="136">
        <v>4.6670000000000002E-7</v>
      </c>
      <c r="AE30" s="137"/>
      <c r="AF30" s="138">
        <v>168.40689935110001</v>
      </c>
      <c r="AG30" s="138" t="s">
        <v>385</v>
      </c>
      <c r="AH30" s="138" t="s">
        <v>385</v>
      </c>
      <c r="AI30" s="138">
        <v>5.4219467720000001</v>
      </c>
      <c r="AJ30" s="138" t="s">
        <v>385</v>
      </c>
      <c r="AK30" s="138" t="s">
        <v>385</v>
      </c>
      <c r="AL30" s="147" t="s">
        <v>49</v>
      </c>
    </row>
    <row r="31" spans="1:38" s="2" customFormat="1" ht="26.25" customHeight="1" thickBot="1" x14ac:dyDescent="0.25">
      <c r="A31" s="63" t="s">
        <v>78</v>
      </c>
      <c r="B31" s="63" t="s">
        <v>87</v>
      </c>
      <c r="C31" s="64" t="s">
        <v>88</v>
      </c>
      <c r="D31" s="65"/>
      <c r="E31" s="136" t="s">
        <v>385</v>
      </c>
      <c r="F31" s="136">
        <v>1.6444992280783148</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v>74.229003773299993</v>
      </c>
      <c r="AG31" s="138" t="s">
        <v>385</v>
      </c>
      <c r="AH31" s="138" t="s">
        <v>385</v>
      </c>
      <c r="AI31" s="138">
        <v>2.3867681040000002</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0.289445077075624</v>
      </c>
      <c r="J32" s="136">
        <v>0.53667054739671061</v>
      </c>
      <c r="K32" s="136">
        <v>0.70996196909143217</v>
      </c>
      <c r="L32" s="136">
        <v>2.9868451071970011E-2</v>
      </c>
      <c r="M32" s="136" t="s">
        <v>385</v>
      </c>
      <c r="N32" s="136">
        <v>0.72076536877933772</v>
      </c>
      <c r="O32" s="136">
        <v>3.3712242440885947E-3</v>
      </c>
      <c r="P32" s="136" t="s">
        <v>395</v>
      </c>
      <c r="Q32" s="136">
        <v>8.3366157405016187E-3</v>
      </c>
      <c r="R32" s="136">
        <v>0.26672923485297606</v>
      </c>
      <c r="S32" s="136">
        <v>5.8372436618189303</v>
      </c>
      <c r="T32" s="136">
        <v>4.2406854168551611E-2</v>
      </c>
      <c r="U32" s="136">
        <v>5.7889015415124798E-3</v>
      </c>
      <c r="V32" s="136">
        <v>2.2928337887562762</v>
      </c>
      <c r="W32" s="136" t="s">
        <v>395</v>
      </c>
      <c r="X32" s="136" t="s">
        <v>395</v>
      </c>
      <c r="Y32" s="136" t="s">
        <v>395</v>
      </c>
      <c r="Z32" s="136" t="s">
        <v>395</v>
      </c>
      <c r="AA32" s="136" t="s">
        <v>395</v>
      </c>
      <c r="AB32" s="136" t="s">
        <v>395</v>
      </c>
      <c r="AC32" s="136" t="s">
        <v>395</v>
      </c>
      <c r="AD32" s="136" t="s">
        <v>395</v>
      </c>
      <c r="AE32" s="137"/>
      <c r="AF32" s="138" t="s">
        <v>385</v>
      </c>
      <c r="AG32" s="138" t="s">
        <v>385</v>
      </c>
      <c r="AH32" s="138" t="s">
        <v>385</v>
      </c>
      <c r="AI32" s="138" t="s">
        <v>385</v>
      </c>
      <c r="AJ32" s="138" t="s">
        <v>385</v>
      </c>
      <c r="AK32" s="138">
        <v>25837.428725848364</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0.16039677420573162</v>
      </c>
      <c r="J33" s="136">
        <v>0.29703106334394785</v>
      </c>
      <c r="K33" s="136">
        <v>0.59406212668789571</v>
      </c>
      <c r="L33" s="136">
        <v>6.297058542891692E-3</v>
      </c>
      <c r="M33" s="136" t="s">
        <v>385</v>
      </c>
      <c r="N33" s="136" t="s">
        <v>395</v>
      </c>
      <c r="O33" s="136" t="s">
        <v>395</v>
      </c>
      <c r="P33" s="136" t="s">
        <v>395</v>
      </c>
      <c r="Q33" s="136" t="s">
        <v>395</v>
      </c>
      <c r="R33" s="136" t="s">
        <v>395</v>
      </c>
      <c r="S33" s="136" t="s">
        <v>395</v>
      </c>
      <c r="T33" s="136" t="s">
        <v>395</v>
      </c>
      <c r="U33" s="136" t="s">
        <v>395</v>
      </c>
      <c r="V33" s="136" t="s">
        <v>395</v>
      </c>
      <c r="W33" s="136" t="s">
        <v>395</v>
      </c>
      <c r="X33" s="136" t="s">
        <v>395</v>
      </c>
      <c r="Y33" s="136" t="s">
        <v>395</v>
      </c>
      <c r="Z33" s="136" t="s">
        <v>395</v>
      </c>
      <c r="AA33" s="136" t="s">
        <v>395</v>
      </c>
      <c r="AB33" s="136" t="s">
        <v>395</v>
      </c>
      <c r="AC33" s="136" t="s">
        <v>395</v>
      </c>
      <c r="AD33" s="136" t="s">
        <v>395</v>
      </c>
      <c r="AE33" s="137"/>
      <c r="AF33" s="136" t="s">
        <v>385</v>
      </c>
      <c r="AG33" s="136" t="s">
        <v>385</v>
      </c>
      <c r="AH33" s="136" t="s">
        <v>385</v>
      </c>
      <c r="AI33" s="138" t="s">
        <v>385</v>
      </c>
      <c r="AJ33" s="138" t="s">
        <v>385</v>
      </c>
      <c r="AK33" s="138">
        <v>25837.428725848364</v>
      </c>
      <c r="AL33" s="147" t="s">
        <v>382</v>
      </c>
    </row>
    <row r="34" spans="1:38" s="2" customFormat="1" ht="26.25" customHeight="1" thickBot="1" x14ac:dyDescent="0.25">
      <c r="A34" s="63" t="s">
        <v>70</v>
      </c>
      <c r="B34" s="63" t="s">
        <v>93</v>
      </c>
      <c r="C34" s="64" t="s">
        <v>94</v>
      </c>
      <c r="D34" s="65"/>
      <c r="E34" s="136">
        <v>1.4510843695199995</v>
      </c>
      <c r="F34" s="136">
        <v>0.12876989156999996</v>
      </c>
      <c r="G34" s="136">
        <v>5.5384899599999983E-4</v>
      </c>
      <c r="H34" s="136">
        <v>1.9384714859999993E-4</v>
      </c>
      <c r="I34" s="136">
        <v>3.7938656225999991E-2</v>
      </c>
      <c r="J34" s="136">
        <v>3.9877127711999985E-2</v>
      </c>
      <c r="K34" s="136">
        <v>4.2092523695999987E-2</v>
      </c>
      <c r="L34" s="136">
        <v>2.4660126546899995E-2</v>
      </c>
      <c r="M34" s="136">
        <v>0.29630921285999989</v>
      </c>
      <c r="N34" s="136" t="s">
        <v>395</v>
      </c>
      <c r="O34" s="136">
        <v>2.7692449799999991E-4</v>
      </c>
      <c r="P34" s="136" t="s">
        <v>395</v>
      </c>
      <c r="Q34" s="136" t="s">
        <v>395</v>
      </c>
      <c r="R34" s="136">
        <v>1.3846224899999998E-3</v>
      </c>
      <c r="S34" s="136">
        <v>4.7077164659999983E-2</v>
      </c>
      <c r="T34" s="136">
        <v>1.9384714859999996E-3</v>
      </c>
      <c r="U34" s="136">
        <v>2.7692449799999991E-4</v>
      </c>
      <c r="V34" s="136">
        <v>2.7692449799999991E-2</v>
      </c>
      <c r="W34" s="136">
        <v>2.7692449799999993E-3</v>
      </c>
      <c r="X34" s="136">
        <v>8.3077349399999969E-4</v>
      </c>
      <c r="Y34" s="136">
        <v>1.3846224899999998E-3</v>
      </c>
      <c r="Z34" s="136">
        <v>1.0301591325599996E-6</v>
      </c>
      <c r="AA34" s="136">
        <v>2.3815506827999994E-7</v>
      </c>
      <c r="AB34" s="136">
        <v>2.2166642982008396E-3</v>
      </c>
      <c r="AC34" s="136">
        <v>2.2153959839999994E-4</v>
      </c>
      <c r="AD34" s="136">
        <v>0.27692449799999991</v>
      </c>
      <c r="AE34" s="137"/>
      <c r="AF34" s="138">
        <v>1094.030420541653</v>
      </c>
      <c r="AG34" s="138" t="s">
        <v>385</v>
      </c>
      <c r="AH34" s="138" t="s">
        <v>385</v>
      </c>
      <c r="AI34" s="138">
        <v>62.018677654117127</v>
      </c>
      <c r="AJ34" s="138" t="s">
        <v>385</v>
      </c>
      <c r="AK34" s="138" t="s">
        <v>385</v>
      </c>
      <c r="AL34" s="147" t="s">
        <v>49</v>
      </c>
    </row>
    <row r="35" spans="1:38" s="6" customFormat="1" ht="26.25" customHeight="1" thickBot="1" x14ac:dyDescent="0.25">
      <c r="A35" s="63" t="s">
        <v>95</v>
      </c>
      <c r="B35" s="63" t="s">
        <v>96</v>
      </c>
      <c r="C35" s="64" t="s">
        <v>97</v>
      </c>
      <c r="D35" s="65"/>
      <c r="E35" s="136" t="s">
        <v>394</v>
      </c>
      <c r="F35" s="136" t="s">
        <v>394</v>
      </c>
      <c r="G35" s="136" t="s">
        <v>394</v>
      </c>
      <c r="H35" s="136" t="s">
        <v>394</v>
      </c>
      <c r="I35" s="136" t="s">
        <v>394</v>
      </c>
      <c r="J35" s="136" t="s">
        <v>394</v>
      </c>
      <c r="K35" s="136" t="s">
        <v>394</v>
      </c>
      <c r="L35" s="136" t="s">
        <v>394</v>
      </c>
      <c r="M35" s="136" t="s">
        <v>394</v>
      </c>
      <c r="N35" s="136" t="s">
        <v>394</v>
      </c>
      <c r="O35" s="136" t="s">
        <v>394</v>
      </c>
      <c r="P35" s="136" t="s">
        <v>394</v>
      </c>
      <c r="Q35" s="136" t="s">
        <v>394</v>
      </c>
      <c r="R35" s="136" t="s">
        <v>394</v>
      </c>
      <c r="S35" s="136" t="s">
        <v>394</v>
      </c>
      <c r="T35" s="136" t="s">
        <v>394</v>
      </c>
      <c r="U35" s="136" t="s">
        <v>394</v>
      </c>
      <c r="V35" s="136" t="s">
        <v>394</v>
      </c>
      <c r="W35" s="136" t="s">
        <v>394</v>
      </c>
      <c r="X35" s="136" t="s">
        <v>394</v>
      </c>
      <c r="Y35" s="136" t="s">
        <v>394</v>
      </c>
      <c r="Z35" s="136" t="s">
        <v>394</v>
      </c>
      <c r="AA35" s="136" t="s">
        <v>394</v>
      </c>
      <c r="AB35" s="136" t="s">
        <v>394</v>
      </c>
      <c r="AC35" s="136" t="s">
        <v>394</v>
      </c>
      <c r="AD35" s="136" t="s">
        <v>394</v>
      </c>
      <c r="AE35" s="137"/>
      <c r="AF35" s="138" t="s">
        <v>394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0.40785470308959998</v>
      </c>
      <c r="F36" s="136">
        <v>1.3886604014400001E-2</v>
      </c>
      <c r="G36" s="136">
        <v>0.10286373343999999</v>
      </c>
      <c r="H36" s="136">
        <v>3.6002306703999998E-5</v>
      </c>
      <c r="I36" s="136">
        <v>2.8801845363199997E-2</v>
      </c>
      <c r="J36" s="136">
        <v>3.1887757366400003E-2</v>
      </c>
      <c r="K36" s="136">
        <v>3.1887757366400003E-2</v>
      </c>
      <c r="L36" s="136">
        <v>3.8265308839680002E-3</v>
      </c>
      <c r="M36" s="136">
        <v>3.8059581372800001E-2</v>
      </c>
      <c r="N36" s="136">
        <v>9.2577360095999993E-4</v>
      </c>
      <c r="O36" s="136">
        <v>1.0286373344E-4</v>
      </c>
      <c r="P36" s="136">
        <v>1.0286373344E-4</v>
      </c>
      <c r="Q36" s="136">
        <v>3.4973669369600001E-3</v>
      </c>
      <c r="R36" s="136">
        <v>3.7030944038399997E-3</v>
      </c>
      <c r="S36" s="136">
        <v>6.4289833399999996E-3</v>
      </c>
      <c r="T36" s="136">
        <v>0.164581973504</v>
      </c>
      <c r="U36" s="136">
        <v>1.0800692011199999E-3</v>
      </c>
      <c r="V36" s="136">
        <v>6.1718240063999988E-3</v>
      </c>
      <c r="W36" s="136">
        <v>2.4172977358399996E-4</v>
      </c>
      <c r="X36" s="136">
        <v>1.5429560016E-4</v>
      </c>
      <c r="Y36" s="136">
        <v>2.5715933360000002E-4</v>
      </c>
      <c r="Z36" s="136">
        <v>1.9132654419840001E-7</v>
      </c>
      <c r="AA36" s="136">
        <v>4.4231405379200002E-8</v>
      </c>
      <c r="AB36" s="136">
        <v>4.1169049170957761E-4</v>
      </c>
      <c r="AC36" s="136">
        <v>7.2004613408000004E-4</v>
      </c>
      <c r="AD36" s="136">
        <v>2.9316164030399995E-3</v>
      </c>
      <c r="AE36" s="137"/>
      <c r="AF36" s="138">
        <v>216.16813582416</v>
      </c>
      <c r="AG36" s="138" t="s">
        <v>385</v>
      </c>
      <c r="AH36" s="138" t="s">
        <v>385</v>
      </c>
      <c r="AI36" s="138">
        <v>2.5277311187900001E-2</v>
      </c>
      <c r="AJ36" s="138" t="s">
        <v>385</v>
      </c>
      <c r="AK36" s="138" t="s">
        <v>385</v>
      </c>
      <c r="AL36" s="147" t="s">
        <v>49</v>
      </c>
    </row>
    <row r="37" spans="1:38" s="2" customFormat="1" ht="26.25" customHeight="1" thickBot="1" x14ac:dyDescent="0.25">
      <c r="A37" s="63" t="s">
        <v>70</v>
      </c>
      <c r="B37" s="63" t="s">
        <v>100</v>
      </c>
      <c r="C37" s="64" t="s">
        <v>369</v>
      </c>
      <c r="D37" s="65"/>
      <c r="E37" s="136">
        <v>0.65763853200000011</v>
      </c>
      <c r="F37" s="136">
        <v>0.14885684099999996</v>
      </c>
      <c r="G37" s="136">
        <v>3.8630999999999997E-5</v>
      </c>
      <c r="H37" s="136" t="s">
        <v>385</v>
      </c>
      <c r="I37" s="136">
        <v>2.0448000000000001E-5</v>
      </c>
      <c r="J37" s="136">
        <v>2.0448000000000001E-5</v>
      </c>
      <c r="K37" s="136">
        <v>2.0448000000000001E-5</v>
      </c>
      <c r="L37" s="136">
        <v>8.3756597128635479E-7</v>
      </c>
      <c r="M37" s="136">
        <v>6.6216192000000007E-2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0.61199999999999999</v>
      </c>
      <c r="AG37" s="136" t="s">
        <v>392</v>
      </c>
      <c r="AH37" s="136">
        <v>7629.6889704000005</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2.4145991850000001</v>
      </c>
      <c r="F39" s="136">
        <v>1.5067876770000013</v>
      </c>
      <c r="G39" s="136">
        <v>0.39679053899999994</v>
      </c>
      <c r="H39" s="136" t="s">
        <v>392</v>
      </c>
      <c r="I39" s="136">
        <v>0.31664356800000021</v>
      </c>
      <c r="J39" s="136">
        <v>0.36266396000000023</v>
      </c>
      <c r="K39" s="136">
        <v>0.45238630200000002</v>
      </c>
      <c r="L39" s="136">
        <v>8.2589239957847851E-2</v>
      </c>
      <c r="M39" s="136">
        <v>3.1082881960000002</v>
      </c>
      <c r="N39" s="136">
        <v>0.2868751571949083</v>
      </c>
      <c r="O39" s="136">
        <v>9.2661014290164545E-2</v>
      </c>
      <c r="P39" s="136">
        <v>1.2918027967956634E-2</v>
      </c>
      <c r="Q39" s="136">
        <v>7.5351190001787683E-3</v>
      </c>
      <c r="R39" s="136">
        <v>0.17334736096003053</v>
      </c>
      <c r="S39" s="136">
        <v>5.416281029883023E-2</v>
      </c>
      <c r="T39" s="136">
        <v>2.5783318974615742E-2</v>
      </c>
      <c r="U39" s="136">
        <v>5.9470723099747901E-3</v>
      </c>
      <c r="V39" s="136">
        <v>3.7584959287725099</v>
      </c>
      <c r="W39" s="136">
        <v>0.85751605335698233</v>
      </c>
      <c r="X39" s="136">
        <v>0.11630913423540799</v>
      </c>
      <c r="Y39" s="136">
        <v>0.20023501539329647</v>
      </c>
      <c r="Z39" s="136">
        <v>7.6320051702553848E-2</v>
      </c>
      <c r="AA39" s="136">
        <v>6.5823116376174259E-2</v>
      </c>
      <c r="AB39" s="136">
        <v>0.45868731770743254</v>
      </c>
      <c r="AC39" s="136">
        <v>3.564656990650613E-2</v>
      </c>
      <c r="AD39" s="136">
        <v>0.12722724691024895</v>
      </c>
      <c r="AE39" s="137"/>
      <c r="AF39" s="138">
        <v>60.403847076990409</v>
      </c>
      <c r="AG39" s="138">
        <v>892.57054544193136</v>
      </c>
      <c r="AH39" s="138">
        <v>24507.097209568059</v>
      </c>
      <c r="AI39" s="138">
        <v>8078.1600975299998</v>
      </c>
      <c r="AJ39" s="138" t="s">
        <v>392</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392</v>
      </c>
      <c r="Q40" s="136" t="s">
        <v>392</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392</v>
      </c>
      <c r="AH40" s="138" t="s">
        <v>392</v>
      </c>
      <c r="AI40" s="138" t="s">
        <v>392</v>
      </c>
      <c r="AJ40" s="138" t="s">
        <v>392</v>
      </c>
      <c r="AK40" s="138" t="s">
        <v>392</v>
      </c>
      <c r="AL40" s="147" t="s">
        <v>49</v>
      </c>
    </row>
    <row r="41" spans="1:38" s="2" customFormat="1" ht="26.25" customHeight="1" thickBot="1" x14ac:dyDescent="0.25">
      <c r="A41" s="63" t="s">
        <v>103</v>
      </c>
      <c r="B41" s="63" t="s">
        <v>106</v>
      </c>
      <c r="C41" s="64" t="s">
        <v>370</v>
      </c>
      <c r="D41" s="65"/>
      <c r="E41" s="136">
        <v>3.6916551293632671</v>
      </c>
      <c r="F41" s="136">
        <v>44.158206303953051</v>
      </c>
      <c r="G41" s="136">
        <v>1.6217714065429154</v>
      </c>
      <c r="H41" s="136">
        <v>1.9854950094121249</v>
      </c>
      <c r="I41" s="136">
        <v>19.389993279130479</v>
      </c>
      <c r="J41" s="136">
        <v>19.846392757500858</v>
      </c>
      <c r="K41" s="136">
        <v>21.036758391536409</v>
      </c>
      <c r="L41" s="136">
        <v>1.9496761071639388</v>
      </c>
      <c r="M41" s="136">
        <v>205.25212854296626</v>
      </c>
      <c r="N41" s="136">
        <v>0.46726723382859225</v>
      </c>
      <c r="O41" s="136">
        <v>0.29423992521166259</v>
      </c>
      <c r="P41" s="136">
        <v>7.4770848417795577E-2</v>
      </c>
      <c r="Q41" s="136">
        <v>5.9443427241980325E-2</v>
      </c>
      <c r="R41" s="136">
        <v>0.93509922298227677</v>
      </c>
      <c r="S41" s="136">
        <v>0.24378588854346472</v>
      </c>
      <c r="T41" s="136">
        <v>0.12610386248755009</v>
      </c>
      <c r="U41" s="136">
        <v>5.0491933028530424E-2</v>
      </c>
      <c r="V41" s="136">
        <v>5.7062056330177917</v>
      </c>
      <c r="W41" s="136">
        <v>8.2384121845880713</v>
      </c>
      <c r="X41" s="136">
        <v>5.5493776451373327</v>
      </c>
      <c r="Y41" s="136">
        <v>4.0977390819107153</v>
      </c>
      <c r="Z41" s="136">
        <v>2.1969789055097193</v>
      </c>
      <c r="AA41" s="136">
        <v>2.9449151409422498</v>
      </c>
      <c r="AB41" s="136">
        <v>14.789010773500019</v>
      </c>
      <c r="AC41" s="136">
        <v>2.4393235643267301</v>
      </c>
      <c r="AD41" s="136">
        <v>0.10150530995040406</v>
      </c>
      <c r="AE41" s="137"/>
      <c r="AF41" s="138">
        <v>368</v>
      </c>
      <c r="AG41" s="138">
        <v>2857.8020592415751</v>
      </c>
      <c r="AH41" s="138">
        <v>48200.079029316003</v>
      </c>
      <c r="AI41" s="138">
        <v>30717.112820615395</v>
      </c>
      <c r="AJ41" s="138" t="s">
        <v>392</v>
      </c>
      <c r="AK41" s="138" t="s">
        <v>385</v>
      </c>
      <c r="AL41" s="147" t="s">
        <v>49</v>
      </c>
    </row>
    <row r="42" spans="1:38" s="2" customFormat="1" ht="26.25" customHeight="1" thickBot="1" x14ac:dyDescent="0.25">
      <c r="A42" s="63" t="s">
        <v>70</v>
      </c>
      <c r="B42" s="63" t="s">
        <v>107</v>
      </c>
      <c r="C42" s="64" t="s">
        <v>108</v>
      </c>
      <c r="D42" s="65"/>
      <c r="E42" s="136">
        <v>0.13443293840000003</v>
      </c>
      <c r="F42" s="136">
        <v>9.7490989600000008E-2</v>
      </c>
      <c r="G42" s="136">
        <v>1.5438400000000003E-4</v>
      </c>
      <c r="H42" s="136">
        <v>4.3340800000000017E-5</v>
      </c>
      <c r="I42" s="136">
        <v>7.2787664000000026E-3</v>
      </c>
      <c r="J42" s="136">
        <v>7.2787664000000026E-3</v>
      </c>
      <c r="K42" s="136">
        <v>7.2787664000000026E-3</v>
      </c>
      <c r="L42" s="136">
        <v>4.1063216000000024E-3</v>
      </c>
      <c r="M42" s="136">
        <v>3.5797297616000003</v>
      </c>
      <c r="N42" s="136" t="s">
        <v>395</v>
      </c>
      <c r="O42" s="136">
        <v>7.7192000000000016E-5</v>
      </c>
      <c r="P42" s="136" t="s">
        <v>395</v>
      </c>
      <c r="Q42" s="136" t="s">
        <v>395</v>
      </c>
      <c r="R42" s="136">
        <v>3.8596000000000008E-4</v>
      </c>
      <c r="S42" s="136">
        <v>1.3122640000000003E-2</v>
      </c>
      <c r="T42" s="136">
        <v>5.4034400000000022E-4</v>
      </c>
      <c r="U42" s="136">
        <v>7.7192000000000016E-5</v>
      </c>
      <c r="V42" s="136">
        <v>7.7192000000000016E-3</v>
      </c>
      <c r="W42" s="136" t="s">
        <v>395</v>
      </c>
      <c r="X42" s="136">
        <v>2.7760800000000004E-4</v>
      </c>
      <c r="Y42" s="136">
        <v>3.3992800000000008E-4</v>
      </c>
      <c r="Z42" s="136" t="s">
        <v>395</v>
      </c>
      <c r="AA42" s="136" t="s">
        <v>395</v>
      </c>
      <c r="AB42" s="136">
        <v>6.1753600000000013E-4</v>
      </c>
      <c r="AC42" s="136" t="s">
        <v>395</v>
      </c>
      <c r="AD42" s="136" t="s">
        <v>395</v>
      </c>
      <c r="AE42" s="137"/>
      <c r="AF42" s="138">
        <v>321.14493141480676</v>
      </c>
      <c r="AG42" s="138" t="s">
        <v>385</v>
      </c>
      <c r="AH42" s="138" t="s">
        <v>385</v>
      </c>
      <c r="AI42" s="138">
        <v>9.7227783086233011</v>
      </c>
      <c r="AJ42" s="138" t="s">
        <v>385</v>
      </c>
      <c r="AK42" s="138" t="s">
        <v>385</v>
      </c>
      <c r="AL42" s="147" t="s">
        <v>49</v>
      </c>
    </row>
    <row r="43" spans="1:38" s="2" customFormat="1" ht="26.25" customHeight="1" thickBot="1" x14ac:dyDescent="0.25">
      <c r="A43" s="63" t="s">
        <v>103</v>
      </c>
      <c r="B43" s="63" t="s">
        <v>109</v>
      </c>
      <c r="C43" s="64" t="s">
        <v>110</v>
      </c>
      <c r="D43" s="65"/>
      <c r="E43" s="136">
        <v>0.125793022</v>
      </c>
      <c r="F43" s="136">
        <v>1.4433368999999988E-2</v>
      </c>
      <c r="G43" s="136">
        <v>3.3590729E-2</v>
      </c>
      <c r="H43" s="136" t="s">
        <v>395</v>
      </c>
      <c r="I43" s="136">
        <v>2.7607653999999975E-2</v>
      </c>
      <c r="J43" s="136">
        <v>6.8870779999999965E-2</v>
      </c>
      <c r="K43" s="136">
        <v>0.15278665899999999</v>
      </c>
      <c r="L43" s="136">
        <v>6.5263085144699889E-3</v>
      </c>
      <c r="M43" s="136">
        <v>0.15894614300000001</v>
      </c>
      <c r="N43" s="136">
        <v>4.1455891480072079E-3</v>
      </c>
      <c r="O43" s="136">
        <v>8.1887363505152256E-4</v>
      </c>
      <c r="P43" s="136">
        <v>3.0573215826476503E-4</v>
      </c>
      <c r="Q43" s="136">
        <v>2.7591607397403801E-4</v>
      </c>
      <c r="R43" s="136">
        <v>1.6200194848249867E-3</v>
      </c>
      <c r="S43" s="136">
        <v>7.3674383888328845E-4</v>
      </c>
      <c r="T43" s="136">
        <v>7.3939627894465613E-4</v>
      </c>
      <c r="U43" s="136">
        <v>1.0683274709984188E-4</v>
      </c>
      <c r="V43" s="136">
        <v>3.4988446951735572E-2</v>
      </c>
      <c r="W43" s="136">
        <v>1.1703149088862561E-2</v>
      </c>
      <c r="X43" s="136">
        <v>2.8650953644933741E-3</v>
      </c>
      <c r="Y43" s="136">
        <v>5.2837191823505358E-3</v>
      </c>
      <c r="Z43" s="136">
        <v>2.5031338279170859E-3</v>
      </c>
      <c r="AA43" s="136">
        <v>2.3358147783133858E-3</v>
      </c>
      <c r="AB43" s="136">
        <v>1.2987763153074379E-2</v>
      </c>
      <c r="AC43" s="136">
        <v>3.0875561350322996E-4</v>
      </c>
      <c r="AD43" s="136">
        <v>2.2788454531129446E-3</v>
      </c>
      <c r="AE43" s="137"/>
      <c r="AF43" s="138">
        <v>36.013475124603509</v>
      </c>
      <c r="AG43" s="138">
        <v>13.289461457142854</v>
      </c>
      <c r="AH43" s="138">
        <v>1590.7667238159991</v>
      </c>
      <c r="AI43" s="138">
        <v>299.06745740000002</v>
      </c>
      <c r="AJ43" s="138" t="s">
        <v>392</v>
      </c>
      <c r="AK43" s="138" t="s">
        <v>385</v>
      </c>
      <c r="AL43" s="147" t="s">
        <v>49</v>
      </c>
    </row>
    <row r="44" spans="1:38" s="2" customFormat="1" ht="26.25" customHeight="1" thickBot="1" x14ac:dyDescent="0.25">
      <c r="A44" s="63" t="s">
        <v>70</v>
      </c>
      <c r="B44" s="63" t="s">
        <v>111</v>
      </c>
      <c r="C44" s="64" t="s">
        <v>112</v>
      </c>
      <c r="D44" s="65"/>
      <c r="E44" s="136">
        <v>2.3318915900000001</v>
      </c>
      <c r="F44" s="136">
        <v>0.29909410999999997</v>
      </c>
      <c r="G44" s="136">
        <v>1.4054E-3</v>
      </c>
      <c r="H44" s="136">
        <v>5.4907999999999997E-4</v>
      </c>
      <c r="I44" s="136">
        <v>0.12868439000000001</v>
      </c>
      <c r="J44" s="136">
        <v>0.12868439000000001</v>
      </c>
      <c r="K44" s="136">
        <v>0.12868439000000001</v>
      </c>
      <c r="L44" s="136">
        <v>7.446316E-2</v>
      </c>
      <c r="M44" s="136">
        <v>3.2875263599999998</v>
      </c>
      <c r="N44" s="136" t="s">
        <v>395</v>
      </c>
      <c r="O44" s="136">
        <v>7.027E-4</v>
      </c>
      <c r="P44" s="136" t="s">
        <v>395</v>
      </c>
      <c r="Q44" s="136" t="s">
        <v>395</v>
      </c>
      <c r="R44" s="136">
        <v>3.5135000000000001E-3</v>
      </c>
      <c r="S44" s="136">
        <v>0.11945899999999998</v>
      </c>
      <c r="T44" s="136">
        <v>4.9189000000000004E-3</v>
      </c>
      <c r="U44" s="136">
        <v>7.027E-4</v>
      </c>
      <c r="V44" s="136">
        <v>7.0269999999999999E-2</v>
      </c>
      <c r="W44" s="136" t="s">
        <v>395</v>
      </c>
      <c r="X44" s="136">
        <v>2.1408E-3</v>
      </c>
      <c r="Y44" s="136">
        <v>3.4808E-3</v>
      </c>
      <c r="Z44" s="136" t="s">
        <v>395</v>
      </c>
      <c r="AA44" s="136" t="s">
        <v>395</v>
      </c>
      <c r="AB44" s="136">
        <v>5.6216E-3</v>
      </c>
      <c r="AC44" s="136" t="s">
        <v>395</v>
      </c>
      <c r="AD44" s="136" t="s">
        <v>395</v>
      </c>
      <c r="AE44" s="137"/>
      <c r="AF44" s="138">
        <v>2788.4086476022553</v>
      </c>
      <c r="AG44" s="138" t="s">
        <v>385</v>
      </c>
      <c r="AH44" s="138" t="s">
        <v>385</v>
      </c>
      <c r="AI44" s="138">
        <v>153.94442475416437</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0.61972271600000006</v>
      </c>
      <c r="F46" s="136">
        <v>0.72910140684896763</v>
      </c>
      <c r="G46" s="136">
        <v>0.29728731899999999</v>
      </c>
      <c r="H46" s="136">
        <v>1.619854E-3</v>
      </c>
      <c r="I46" s="136">
        <v>2.7069697000000007E-2</v>
      </c>
      <c r="J46" s="136">
        <v>3.2387812000000009E-2</v>
      </c>
      <c r="K46" s="136">
        <v>5.2153782999999995E-2</v>
      </c>
      <c r="L46" s="136">
        <v>7.4251727657513068E-3</v>
      </c>
      <c r="M46" s="136">
        <v>0.36030763599999999</v>
      </c>
      <c r="N46" s="136">
        <v>5.2155054315906418E-2</v>
      </c>
      <c r="O46" s="136">
        <v>2.3187860739526386E-2</v>
      </c>
      <c r="P46" s="136">
        <v>1.6652055382619401E-3</v>
      </c>
      <c r="Q46" s="136">
        <v>7.8313072789551203E-4</v>
      </c>
      <c r="R46" s="136">
        <v>4.1648608121933064E-2</v>
      </c>
      <c r="S46" s="136">
        <v>1.1231351371424027E-2</v>
      </c>
      <c r="T46" s="136">
        <v>5.8150776336928457E-3</v>
      </c>
      <c r="U46" s="136">
        <v>1.5288272413452346E-3</v>
      </c>
      <c r="V46" s="136">
        <v>0.92519351453810417</v>
      </c>
      <c r="W46" s="136">
        <v>0.18612911762834214</v>
      </c>
      <c r="X46" s="136">
        <v>2.3208767576448016E-2</v>
      </c>
      <c r="Y46" s="136">
        <v>5.6614735484832417E-2</v>
      </c>
      <c r="Z46" s="136">
        <v>1.5546252802975221E-2</v>
      </c>
      <c r="AA46" s="136">
        <v>1.3883480090385222E-2</v>
      </c>
      <c r="AB46" s="136">
        <v>0.10925323595464087</v>
      </c>
      <c r="AC46" s="136">
        <v>8.9146098193289593E-3</v>
      </c>
      <c r="AD46" s="136">
        <v>5.0119335137898385E-3</v>
      </c>
      <c r="AE46" s="137"/>
      <c r="AF46" s="138">
        <v>12.581526628837302</v>
      </c>
      <c r="AG46" s="138">
        <v>29.404428000000003</v>
      </c>
      <c r="AH46" s="138">
        <v>1434.5980000699997</v>
      </c>
      <c r="AI46" s="138">
        <v>5966.5139989650006</v>
      </c>
      <c r="AJ46" s="138" t="s">
        <v>392</v>
      </c>
      <c r="AK46" s="138" t="s">
        <v>385</v>
      </c>
      <c r="AL46" s="147" t="s">
        <v>49</v>
      </c>
    </row>
    <row r="47" spans="1:38" s="2" customFormat="1" ht="26.25" customHeight="1" thickBot="1" x14ac:dyDescent="0.25">
      <c r="A47" s="63" t="s">
        <v>70</v>
      </c>
      <c r="B47" s="63" t="s">
        <v>117</v>
      </c>
      <c r="C47" s="64" t="s">
        <v>118</v>
      </c>
      <c r="D47" s="65"/>
      <c r="E47" s="136" t="s">
        <v>394</v>
      </c>
      <c r="F47" s="136" t="s">
        <v>394</v>
      </c>
      <c r="G47" s="136" t="s">
        <v>394</v>
      </c>
      <c r="H47" s="136" t="s">
        <v>394</v>
      </c>
      <c r="I47" s="136" t="s">
        <v>394</v>
      </c>
      <c r="J47" s="136" t="s">
        <v>394</v>
      </c>
      <c r="K47" s="136" t="s">
        <v>394</v>
      </c>
      <c r="L47" s="136" t="s">
        <v>394</v>
      </c>
      <c r="M47" s="136" t="s">
        <v>394</v>
      </c>
      <c r="N47" s="136" t="s">
        <v>394</v>
      </c>
      <c r="O47" s="136" t="s">
        <v>394</v>
      </c>
      <c r="P47" s="136" t="s">
        <v>394</v>
      </c>
      <c r="Q47" s="136" t="s">
        <v>394</v>
      </c>
      <c r="R47" s="136" t="s">
        <v>394</v>
      </c>
      <c r="S47" s="136" t="s">
        <v>394</v>
      </c>
      <c r="T47" s="136" t="s">
        <v>394</v>
      </c>
      <c r="U47" s="136" t="s">
        <v>394</v>
      </c>
      <c r="V47" s="136" t="s">
        <v>394</v>
      </c>
      <c r="W47" s="136" t="s">
        <v>394</v>
      </c>
      <c r="X47" s="136" t="s">
        <v>394</v>
      </c>
      <c r="Y47" s="136" t="s">
        <v>394</v>
      </c>
      <c r="Z47" s="136" t="s">
        <v>394</v>
      </c>
      <c r="AA47" s="136" t="s">
        <v>394</v>
      </c>
      <c r="AB47" s="136" t="s">
        <v>394</v>
      </c>
      <c r="AC47" s="136" t="s">
        <v>394</v>
      </c>
      <c r="AD47" s="136" t="s">
        <v>394</v>
      </c>
      <c r="AE47" s="137"/>
      <c r="AF47" s="138" t="s">
        <v>394</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7.058171999999999</v>
      </c>
      <c r="G48" s="136" t="s">
        <v>385</v>
      </c>
      <c r="H48" s="136" t="s">
        <v>385</v>
      </c>
      <c r="I48" s="136">
        <v>9.4108959999999992E-2</v>
      </c>
      <c r="J48" s="136">
        <v>0.65876272000000002</v>
      </c>
      <c r="K48" s="136">
        <v>1.3881071599999999</v>
      </c>
      <c r="L48" s="136" t="s">
        <v>395</v>
      </c>
      <c r="M48" s="136" t="s">
        <v>385</v>
      </c>
      <c r="N48" s="136" t="s">
        <v>395</v>
      </c>
      <c r="O48" s="136" t="s">
        <v>395</v>
      </c>
      <c r="P48" s="136" t="s">
        <v>395</v>
      </c>
      <c r="Q48" s="136" t="s">
        <v>395</v>
      </c>
      <c r="R48" s="136" t="s">
        <v>395</v>
      </c>
      <c r="S48" s="136" t="s">
        <v>395</v>
      </c>
      <c r="T48" s="136" t="s">
        <v>395</v>
      </c>
      <c r="U48" s="136" t="s">
        <v>395</v>
      </c>
      <c r="V48" s="136" t="s">
        <v>395</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2.3527239999999998</v>
      </c>
      <c r="AL48" s="147" t="s">
        <v>400</v>
      </c>
    </row>
    <row r="49" spans="1:38" s="2" customFormat="1" ht="26.25" customHeight="1" thickBot="1" x14ac:dyDescent="0.25">
      <c r="A49" s="63" t="s">
        <v>119</v>
      </c>
      <c r="B49" s="63" t="s">
        <v>122</v>
      </c>
      <c r="C49" s="64" t="s">
        <v>123</v>
      </c>
      <c r="D49" s="65"/>
      <c r="E49" s="136">
        <v>1.296007122375E-3</v>
      </c>
      <c r="F49" s="136">
        <v>1.1088060935874999E-2</v>
      </c>
      <c r="G49" s="136">
        <v>1.1520063309999999E-3</v>
      </c>
      <c r="H49" s="136">
        <v>5.3280292808749992E-3</v>
      </c>
      <c r="I49" s="136">
        <v>8.7840482738750003E-2</v>
      </c>
      <c r="J49" s="136">
        <v>0.21024115540749999</v>
      </c>
      <c r="K49" s="136">
        <v>0.49968274607125002</v>
      </c>
      <c r="L49" s="136">
        <v>4.3041836541987503E-2</v>
      </c>
      <c r="M49" s="136">
        <v>0.66240364032499999</v>
      </c>
      <c r="N49" s="136">
        <v>0.54720300722499993</v>
      </c>
      <c r="O49" s="136">
        <v>1.0080055396249999E-2</v>
      </c>
      <c r="P49" s="136">
        <v>1.7280094964999999E-2</v>
      </c>
      <c r="Q49" s="136">
        <v>1.8720102878749999E-2</v>
      </c>
      <c r="R49" s="136">
        <v>0.2448013453375</v>
      </c>
      <c r="S49" s="136">
        <v>6.9120379859999997E-2</v>
      </c>
      <c r="T49" s="136">
        <v>0.17280094964999998</v>
      </c>
      <c r="U49" s="136">
        <v>2.304012662E-2</v>
      </c>
      <c r="V49" s="136">
        <v>0.31680174102499997</v>
      </c>
      <c r="W49" s="136">
        <v>4.32002374125</v>
      </c>
      <c r="X49" s="136">
        <v>0.23040126619999998</v>
      </c>
      <c r="Y49" s="136">
        <v>0.28800158274999998</v>
      </c>
      <c r="Z49" s="136">
        <v>0.14400079137499999</v>
      </c>
      <c r="AA49" s="136">
        <v>0.1008005539625</v>
      </c>
      <c r="AB49" s="136">
        <v>0.76320419428749997</v>
      </c>
      <c r="AC49" s="136" t="s">
        <v>395</v>
      </c>
      <c r="AD49" s="136" t="s">
        <v>395</v>
      </c>
      <c r="AE49" s="137"/>
      <c r="AF49" s="138" t="s">
        <v>385</v>
      </c>
      <c r="AG49" s="138" t="s">
        <v>385</v>
      </c>
      <c r="AH49" s="138" t="s">
        <v>385</v>
      </c>
      <c r="AI49" s="138" t="s">
        <v>385</v>
      </c>
      <c r="AJ49" s="138" t="s">
        <v>385</v>
      </c>
      <c r="AK49" s="138">
        <v>1.4400079137499999</v>
      </c>
      <c r="AL49" s="147" t="s">
        <v>401</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402</v>
      </c>
    </row>
    <row r="51" spans="1:38" s="2" customFormat="1" ht="26.25" customHeight="1" thickBot="1" x14ac:dyDescent="0.25">
      <c r="A51" s="63" t="s">
        <v>119</v>
      </c>
      <c r="B51" s="67" t="s">
        <v>126</v>
      </c>
      <c r="C51" s="64" t="s">
        <v>127</v>
      </c>
      <c r="D51" s="65"/>
      <c r="E51" s="136" t="s">
        <v>385</v>
      </c>
      <c r="F51" s="136">
        <v>0.57348296999999993</v>
      </c>
      <c r="G51" s="136" t="s">
        <v>395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9.7980390000000011</v>
      </c>
      <c r="AL51" s="147" t="s">
        <v>403</v>
      </c>
    </row>
    <row r="52" spans="1:38" s="2" customFormat="1" ht="26.25" customHeight="1" thickBot="1" x14ac:dyDescent="0.25">
      <c r="A52" s="63" t="s">
        <v>119</v>
      </c>
      <c r="B52" s="67" t="s">
        <v>128</v>
      </c>
      <c r="C52" s="69" t="s">
        <v>362</v>
      </c>
      <c r="D52" s="66"/>
      <c r="E52" s="136" t="s">
        <v>394</v>
      </c>
      <c r="F52" s="136" t="s">
        <v>394</v>
      </c>
      <c r="G52" s="136" t="s">
        <v>394</v>
      </c>
      <c r="H52" s="136" t="s">
        <v>394</v>
      </c>
      <c r="I52" s="136" t="s">
        <v>394</v>
      </c>
      <c r="J52" s="136" t="s">
        <v>394</v>
      </c>
      <c r="K52" s="136" t="s">
        <v>394</v>
      </c>
      <c r="L52" s="136" t="s">
        <v>385</v>
      </c>
      <c r="M52" s="136" t="s">
        <v>394</v>
      </c>
      <c r="N52" s="136">
        <v>2.9942100000000003E-2</v>
      </c>
      <c r="O52" s="136">
        <v>2.9942100000000003E-2</v>
      </c>
      <c r="P52" s="136">
        <v>2.9942100000000003E-2</v>
      </c>
      <c r="Q52" s="136">
        <v>2.9942100000000003E-2</v>
      </c>
      <c r="R52" s="136">
        <v>2.9942100000000003E-2</v>
      </c>
      <c r="S52" s="136">
        <v>2.9942100000000003E-2</v>
      </c>
      <c r="T52" s="136">
        <v>2.9942100000000003E-2</v>
      </c>
      <c r="U52" s="136">
        <v>2.9942100000000003E-2</v>
      </c>
      <c r="V52" s="136">
        <v>2.9942100000000003E-2</v>
      </c>
      <c r="W52" s="136">
        <v>3.34647E-2</v>
      </c>
      <c r="X52" s="136" t="s">
        <v>385</v>
      </c>
      <c r="Y52" s="136" t="s">
        <v>385</v>
      </c>
      <c r="Z52" s="136" t="s">
        <v>385</v>
      </c>
      <c r="AA52" s="136" t="s">
        <v>385</v>
      </c>
      <c r="AB52" s="136" t="s">
        <v>385</v>
      </c>
      <c r="AC52" s="136" t="s">
        <v>385</v>
      </c>
      <c r="AD52" s="136" t="s">
        <v>385</v>
      </c>
      <c r="AE52" s="137"/>
      <c r="AF52" s="138" t="s">
        <v>385</v>
      </c>
      <c r="AG52" s="138" t="s">
        <v>385</v>
      </c>
      <c r="AH52" s="138" t="s">
        <v>385</v>
      </c>
      <c r="AI52" s="138" t="s">
        <v>385</v>
      </c>
      <c r="AJ52" s="138" t="s">
        <v>385</v>
      </c>
      <c r="AK52" s="138">
        <v>5.8710000000000004</v>
      </c>
      <c r="AL52" s="147" t="s">
        <v>404</v>
      </c>
    </row>
    <row r="53" spans="1:38" s="2" customFormat="1" ht="26.25" customHeight="1" thickBot="1" x14ac:dyDescent="0.25">
      <c r="A53" s="63" t="s">
        <v>119</v>
      </c>
      <c r="B53" s="67" t="s">
        <v>129</v>
      </c>
      <c r="C53" s="69" t="s">
        <v>130</v>
      </c>
      <c r="D53" s="66"/>
      <c r="E53" s="136" t="s">
        <v>385</v>
      </c>
      <c r="F53" s="136">
        <v>4.2168449847087812</v>
      </c>
      <c r="G53" s="136" t="s">
        <v>395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2.1084224923543906</v>
      </c>
      <c r="AL53" s="147" t="s">
        <v>405</v>
      </c>
    </row>
    <row r="54" spans="1:38" s="2" customFormat="1" ht="37.5" customHeight="1" thickBot="1" x14ac:dyDescent="0.25">
      <c r="A54" s="63" t="s">
        <v>119</v>
      </c>
      <c r="B54" s="67" t="s">
        <v>131</v>
      </c>
      <c r="C54" s="69" t="s">
        <v>132</v>
      </c>
      <c r="D54" s="66"/>
      <c r="E54" s="136" t="s">
        <v>385</v>
      </c>
      <c r="F54" s="136">
        <v>0.55939953409024001</v>
      </c>
      <c r="G54" s="136" t="s">
        <v>395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62544.673966000002</v>
      </c>
      <c r="AL54" s="147" t="s">
        <v>406</v>
      </c>
    </row>
    <row r="55" spans="1:38" s="2" customFormat="1" ht="26.25" customHeight="1" thickBot="1" x14ac:dyDescent="0.25">
      <c r="A55" s="63" t="s">
        <v>119</v>
      </c>
      <c r="B55" s="67" t="s">
        <v>133</v>
      </c>
      <c r="C55" s="69" t="s">
        <v>134</v>
      </c>
      <c r="D55" s="66"/>
      <c r="E55" s="136" t="s">
        <v>394</v>
      </c>
      <c r="F55" s="136" t="s">
        <v>394</v>
      </c>
      <c r="G55" s="136" t="s">
        <v>394</v>
      </c>
      <c r="H55" s="136" t="s">
        <v>395</v>
      </c>
      <c r="I55" s="136" t="s">
        <v>394</v>
      </c>
      <c r="J55" s="136" t="s">
        <v>394</v>
      </c>
      <c r="K55" s="136" t="s">
        <v>394</v>
      </c>
      <c r="L55" s="136" t="s">
        <v>394</v>
      </c>
      <c r="M55" s="136" t="s">
        <v>394</v>
      </c>
      <c r="N55" s="136" t="s">
        <v>394</v>
      </c>
      <c r="O55" s="136" t="s">
        <v>394</v>
      </c>
      <c r="P55" s="136" t="s">
        <v>394</v>
      </c>
      <c r="Q55" s="136" t="s">
        <v>394</v>
      </c>
      <c r="R55" s="136" t="s">
        <v>394</v>
      </c>
      <c r="S55" s="136" t="s">
        <v>394</v>
      </c>
      <c r="T55" s="136" t="s">
        <v>394</v>
      </c>
      <c r="U55" s="136" t="s">
        <v>394</v>
      </c>
      <c r="V55" s="136" t="s">
        <v>394</v>
      </c>
      <c r="W55" s="136" t="s">
        <v>395</v>
      </c>
      <c r="X55" s="136" t="s">
        <v>395</v>
      </c>
      <c r="Y55" s="136" t="s">
        <v>395</v>
      </c>
      <c r="Z55" s="136" t="s">
        <v>395</v>
      </c>
      <c r="AA55" s="136" t="s">
        <v>395</v>
      </c>
      <c r="AB55" s="136" t="s">
        <v>395</v>
      </c>
      <c r="AC55" s="136" t="s">
        <v>395</v>
      </c>
      <c r="AD55" s="136" t="s">
        <v>395</v>
      </c>
      <c r="AE55" s="137"/>
      <c r="AF55" s="138" t="s">
        <v>394</v>
      </c>
      <c r="AG55" s="138" t="s">
        <v>385</v>
      </c>
      <c r="AH55" s="138" t="s">
        <v>394</v>
      </c>
      <c r="AI55" s="138" t="s">
        <v>385</v>
      </c>
      <c r="AJ55" s="138" t="s">
        <v>385</v>
      </c>
      <c r="AK55" s="138" t="s">
        <v>385</v>
      </c>
      <c r="AL55" s="147" t="s">
        <v>407</v>
      </c>
    </row>
    <row r="56" spans="1:38" s="2" customFormat="1" ht="26.25" customHeight="1" thickBot="1" x14ac:dyDescent="0.25">
      <c r="A56" s="67" t="s">
        <v>119</v>
      </c>
      <c r="B56" s="67" t="s">
        <v>135</v>
      </c>
      <c r="C56" s="69" t="s">
        <v>371</v>
      </c>
      <c r="D56" s="66"/>
      <c r="E56" s="136" t="s">
        <v>392</v>
      </c>
      <c r="F56" s="136" t="s">
        <v>392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394</v>
      </c>
      <c r="F57" s="136" t="s">
        <v>394</v>
      </c>
      <c r="G57" s="136" t="s">
        <v>394</v>
      </c>
      <c r="H57" s="136" t="s">
        <v>394</v>
      </c>
      <c r="I57" s="136">
        <v>3.6494529000000005E-2</v>
      </c>
      <c r="J57" s="136">
        <v>8.5153899000000005E-2</v>
      </c>
      <c r="K57" s="136">
        <v>0.20274738199999998</v>
      </c>
      <c r="L57" s="136">
        <v>1.0948358700000002E-3</v>
      </c>
      <c r="M57" s="136" t="s">
        <v>394</v>
      </c>
      <c r="N57" s="136" t="s">
        <v>394</v>
      </c>
      <c r="O57" s="136" t="s">
        <v>394</v>
      </c>
      <c r="P57" s="136" t="s">
        <v>394</v>
      </c>
      <c r="Q57" s="136" t="s">
        <v>394</v>
      </c>
      <c r="R57" s="136" t="s">
        <v>394</v>
      </c>
      <c r="S57" s="136" t="s">
        <v>394</v>
      </c>
      <c r="T57" s="136" t="s">
        <v>394</v>
      </c>
      <c r="U57" s="136" t="s">
        <v>394</v>
      </c>
      <c r="V57" s="136" t="s">
        <v>394</v>
      </c>
      <c r="W57" s="136" t="s">
        <v>394</v>
      </c>
      <c r="X57" s="136" t="s">
        <v>394</v>
      </c>
      <c r="Y57" s="136" t="s">
        <v>394</v>
      </c>
      <c r="Z57" s="136" t="s">
        <v>394</v>
      </c>
      <c r="AA57" s="136" t="s">
        <v>394</v>
      </c>
      <c r="AB57" s="136" t="s">
        <v>394</v>
      </c>
      <c r="AC57" s="136" t="s">
        <v>394</v>
      </c>
      <c r="AD57" s="136" t="s">
        <v>394</v>
      </c>
      <c r="AE57" s="137"/>
      <c r="AF57" s="138" t="s">
        <v>385</v>
      </c>
      <c r="AG57" s="138" t="s">
        <v>385</v>
      </c>
      <c r="AH57" s="138" t="s">
        <v>385</v>
      </c>
      <c r="AI57" s="138" t="s">
        <v>385</v>
      </c>
      <c r="AJ57" s="138" t="s">
        <v>385</v>
      </c>
      <c r="AK57" s="138">
        <v>2161.3150000000001</v>
      </c>
      <c r="AL57" s="147" t="s">
        <v>408</v>
      </c>
    </row>
    <row r="58" spans="1:38" s="2" customFormat="1" ht="26.25" customHeight="1" thickBot="1" x14ac:dyDescent="0.25">
      <c r="A58" s="63" t="s">
        <v>53</v>
      </c>
      <c r="B58" s="63" t="s">
        <v>139</v>
      </c>
      <c r="C58" s="64" t="s">
        <v>140</v>
      </c>
      <c r="D58" s="65"/>
      <c r="E58" s="136" t="s">
        <v>394</v>
      </c>
      <c r="F58" s="136" t="s">
        <v>394</v>
      </c>
      <c r="G58" s="136" t="s">
        <v>394</v>
      </c>
      <c r="H58" s="136" t="s">
        <v>394</v>
      </c>
      <c r="I58" s="136">
        <v>7.9843199999999996E-4</v>
      </c>
      <c r="J58" s="136">
        <v>9.5811290000000007E-3</v>
      </c>
      <c r="K58" s="136">
        <v>7.9842662000000009E-2</v>
      </c>
      <c r="L58" s="136">
        <v>3.6727872E-6</v>
      </c>
      <c r="M58" s="136" t="s">
        <v>394</v>
      </c>
      <c r="N58" s="136" t="s">
        <v>395</v>
      </c>
      <c r="O58" s="136" t="s">
        <v>395</v>
      </c>
      <c r="P58" s="136" t="s">
        <v>395</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716.53630999999996</v>
      </c>
      <c r="AL58" s="147" t="s">
        <v>409</v>
      </c>
    </row>
    <row r="59" spans="1:38" s="2" customFormat="1" ht="26.25" customHeight="1" thickBot="1" x14ac:dyDescent="0.25">
      <c r="A59" s="63" t="s">
        <v>53</v>
      </c>
      <c r="B59" s="71" t="s">
        <v>141</v>
      </c>
      <c r="C59" s="64" t="s">
        <v>372</v>
      </c>
      <c r="D59" s="65"/>
      <c r="E59" s="136" t="s">
        <v>394</v>
      </c>
      <c r="F59" s="136" t="s">
        <v>394</v>
      </c>
      <c r="G59" s="136" t="s">
        <v>394</v>
      </c>
      <c r="H59" s="136" t="s">
        <v>394</v>
      </c>
      <c r="I59" s="136">
        <v>1.1655400999999998E-2</v>
      </c>
      <c r="J59" s="136">
        <v>1.2166854999999999E-2</v>
      </c>
      <c r="K59" s="136">
        <v>1.2806187E-2</v>
      </c>
      <c r="L59" s="136">
        <v>7.2263486199999987E-6</v>
      </c>
      <c r="M59" s="136" t="s">
        <v>394</v>
      </c>
      <c r="N59" s="136">
        <v>0.47103887999999999</v>
      </c>
      <c r="O59" s="136">
        <v>1.9491263999999998E-2</v>
      </c>
      <c r="P59" s="136">
        <v>9.9713555999999984E-4</v>
      </c>
      <c r="Q59" s="136">
        <v>4.7103887999999997E-2</v>
      </c>
      <c r="R59" s="136">
        <v>6.0098064E-2</v>
      </c>
      <c r="S59" s="136">
        <v>2.3266496399999997E-3</v>
      </c>
      <c r="T59" s="136">
        <v>3.8982527999999995E-2</v>
      </c>
      <c r="U59" s="136">
        <v>0.24364080000000002</v>
      </c>
      <c r="V59" s="136">
        <v>0.1229800524</v>
      </c>
      <c r="W59" s="136" t="s">
        <v>395</v>
      </c>
      <c r="X59" s="136" t="s">
        <v>395</v>
      </c>
      <c r="Y59" s="136" t="s">
        <v>395</v>
      </c>
      <c r="Z59" s="136" t="s">
        <v>395</v>
      </c>
      <c r="AA59" s="136" t="s">
        <v>395</v>
      </c>
      <c r="AB59" s="136" t="s">
        <v>395</v>
      </c>
      <c r="AC59" s="136" t="s">
        <v>395</v>
      </c>
      <c r="AD59" s="136" t="s">
        <v>385</v>
      </c>
      <c r="AE59" s="137"/>
      <c r="AF59" s="138" t="s">
        <v>385</v>
      </c>
      <c r="AG59" s="138" t="s">
        <v>385</v>
      </c>
      <c r="AH59" s="138" t="s">
        <v>385</v>
      </c>
      <c r="AI59" s="138" t="s">
        <v>385</v>
      </c>
      <c r="AJ59" s="138" t="s">
        <v>385</v>
      </c>
      <c r="AK59" s="138">
        <v>332.37851999999998</v>
      </c>
      <c r="AL59" s="147" t="s">
        <v>410</v>
      </c>
    </row>
    <row r="60" spans="1:38" s="2" customFormat="1" ht="26.25" customHeight="1" thickBot="1" x14ac:dyDescent="0.25">
      <c r="A60" s="63" t="s">
        <v>53</v>
      </c>
      <c r="B60" s="71" t="s">
        <v>142</v>
      </c>
      <c r="C60" s="64" t="s">
        <v>143</v>
      </c>
      <c r="D60" s="110"/>
      <c r="E60" s="136">
        <v>2.9476821E-2</v>
      </c>
      <c r="F60" s="136">
        <v>6.2498545600000023E-4</v>
      </c>
      <c r="G60" s="136">
        <v>8.4577460000000004E-3</v>
      </c>
      <c r="H60" s="136" t="s">
        <v>385</v>
      </c>
      <c r="I60" s="136">
        <v>2.530652E-3</v>
      </c>
      <c r="J60" s="136">
        <v>3.0367819999999993E-2</v>
      </c>
      <c r="K60" s="136">
        <v>0.25306505600000001</v>
      </c>
      <c r="L60" s="136" t="s">
        <v>385</v>
      </c>
      <c r="M60" s="136">
        <v>3.4009668E-2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116.21508074290409</v>
      </c>
      <c r="AG60" s="138">
        <v>103.9011</v>
      </c>
      <c r="AH60" s="138">
        <v>58.592312960000001</v>
      </c>
      <c r="AI60" s="138">
        <v>2.6100000000000002E-2</v>
      </c>
      <c r="AJ60" s="138" t="s">
        <v>385</v>
      </c>
      <c r="AK60" s="138" t="s">
        <v>385</v>
      </c>
      <c r="AL60" s="147" t="s">
        <v>411</v>
      </c>
    </row>
    <row r="61" spans="1:38" s="2" customFormat="1" ht="26.25" customHeight="1" thickBot="1" x14ac:dyDescent="0.25">
      <c r="A61" s="63" t="s">
        <v>53</v>
      </c>
      <c r="B61" s="71" t="s">
        <v>144</v>
      </c>
      <c r="C61" s="64" t="s">
        <v>145</v>
      </c>
      <c r="D61" s="65"/>
      <c r="E61" s="136" t="s">
        <v>385</v>
      </c>
      <c r="F61" s="136" t="s">
        <v>385</v>
      </c>
      <c r="G61" s="136" t="s">
        <v>385</v>
      </c>
      <c r="H61" s="136" t="s">
        <v>385</v>
      </c>
      <c r="I61" s="136">
        <v>6.0090062214270802E-2</v>
      </c>
      <c r="J61" s="136">
        <v>0.60090062214270801</v>
      </c>
      <c r="K61" s="136">
        <v>2.0079765826706262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1.9772936999999999</v>
      </c>
      <c r="AL61" s="147" t="s">
        <v>412</v>
      </c>
    </row>
    <row r="62" spans="1:38" s="2" customFormat="1" ht="26.25" customHeight="1" thickBot="1" x14ac:dyDescent="0.25">
      <c r="A62" s="63" t="s">
        <v>53</v>
      </c>
      <c r="B62" s="71" t="s">
        <v>146</v>
      </c>
      <c r="C62" s="64" t="s">
        <v>147</v>
      </c>
      <c r="D62" s="65"/>
      <c r="E62" s="136" t="s">
        <v>385</v>
      </c>
      <c r="F62" s="136" t="s">
        <v>385</v>
      </c>
      <c r="G62" s="136" t="s">
        <v>385</v>
      </c>
      <c r="H62" s="136" t="s">
        <v>385</v>
      </c>
      <c r="I62" s="136" t="s">
        <v>394</v>
      </c>
      <c r="J62" s="136" t="s">
        <v>394</v>
      </c>
      <c r="K62" s="136" t="s">
        <v>394</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413</v>
      </c>
    </row>
    <row r="63" spans="1:38" s="2" customFormat="1" ht="26.25" customHeight="1" thickBot="1" x14ac:dyDescent="0.25">
      <c r="A63" s="63" t="s">
        <v>53</v>
      </c>
      <c r="B63" s="71" t="s">
        <v>148</v>
      </c>
      <c r="C63" s="69" t="s">
        <v>149</v>
      </c>
      <c r="D63" s="72"/>
      <c r="E63" s="136">
        <v>0.18650862300000001</v>
      </c>
      <c r="F63" s="136">
        <v>5.9125284000000014E-2</v>
      </c>
      <c r="G63" s="136">
        <v>0.30385889400000005</v>
      </c>
      <c r="H63" s="136">
        <v>2.1413798000000001E-2</v>
      </c>
      <c r="I63" s="136">
        <v>5.5760496000000007E-2</v>
      </c>
      <c r="J63" s="136">
        <v>6.2155345000000001E-2</v>
      </c>
      <c r="K63" s="136">
        <v>9.688492700000001E-2</v>
      </c>
      <c r="L63" s="136" t="s">
        <v>395</v>
      </c>
      <c r="M63" s="136">
        <v>0.29122924899999997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4.4986462722777159</v>
      </c>
      <c r="AG63" s="138">
        <v>390.99117019300002</v>
      </c>
      <c r="AH63" s="138">
        <v>710.44741728000008</v>
      </c>
      <c r="AI63" s="138" t="s">
        <v>392</v>
      </c>
      <c r="AJ63" s="138" t="s">
        <v>385</v>
      </c>
      <c r="AK63" s="138" t="s">
        <v>385</v>
      </c>
      <c r="AL63" s="147" t="s">
        <v>402</v>
      </c>
    </row>
    <row r="64" spans="1:38" s="2" customFormat="1" ht="26.25" customHeight="1" thickBot="1" x14ac:dyDescent="0.25">
      <c r="A64" s="63" t="s">
        <v>53</v>
      </c>
      <c r="B64" s="71" t="s">
        <v>150</v>
      </c>
      <c r="C64" s="64" t="s">
        <v>151</v>
      </c>
      <c r="D64" s="65"/>
      <c r="E64" s="136">
        <v>0.24356460999999999</v>
      </c>
      <c r="F64" s="136">
        <v>3.1831950000000002E-3</v>
      </c>
      <c r="G64" s="136">
        <v>1.3285340000000001E-3</v>
      </c>
      <c r="H64" s="136">
        <v>4.7490499999999995E-3</v>
      </c>
      <c r="I64" s="136">
        <v>3.9856029999999999E-3</v>
      </c>
      <c r="J64" s="136">
        <v>6.6426710000000002E-3</v>
      </c>
      <c r="K64" s="136">
        <v>1.1071118999999999E-2</v>
      </c>
      <c r="L64" s="136" t="s">
        <v>385</v>
      </c>
      <c r="M64" s="136">
        <v>7.7567166000000007E-2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4793.7943711199996</v>
      </c>
      <c r="AI64" s="138" t="s">
        <v>392</v>
      </c>
      <c r="AJ64" s="138" t="s">
        <v>392</v>
      </c>
      <c r="AK64" s="138">
        <v>474.90499999999997</v>
      </c>
      <c r="AL64" s="147" t="s">
        <v>414</v>
      </c>
    </row>
    <row r="65" spans="1:38" s="2" customFormat="1" ht="26.25" customHeight="1" thickBot="1" x14ac:dyDescent="0.25">
      <c r="A65" s="63" t="s">
        <v>53</v>
      </c>
      <c r="B65" s="67" t="s">
        <v>152</v>
      </c>
      <c r="C65" s="64" t="s">
        <v>153</v>
      </c>
      <c r="D65" s="65"/>
      <c r="E65" s="136">
        <v>0.36085384399999998</v>
      </c>
      <c r="F65" s="136" t="s">
        <v>385</v>
      </c>
      <c r="G65" s="136" t="s">
        <v>385</v>
      </c>
      <c r="H65" s="136">
        <v>1.2243690000000001E-3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611.65300000000002</v>
      </c>
      <c r="AL65" s="147" t="s">
        <v>415</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416</v>
      </c>
    </row>
    <row r="67" spans="1:38" s="2" customFormat="1" ht="26.25" customHeight="1" thickBot="1" x14ac:dyDescent="0.25">
      <c r="A67" s="63" t="s">
        <v>53</v>
      </c>
      <c r="B67" s="67" t="s">
        <v>156</v>
      </c>
      <c r="C67" s="64" t="s">
        <v>157</v>
      </c>
      <c r="D67" s="65"/>
      <c r="E67" s="136">
        <v>4.3337933999999995E-2</v>
      </c>
      <c r="F67" s="136">
        <v>1.0692E-5</v>
      </c>
      <c r="G67" s="136">
        <v>5.7678700000000005E-3</v>
      </c>
      <c r="H67" s="136" t="s">
        <v>385</v>
      </c>
      <c r="I67" s="136">
        <v>7.2465024000000003E-2</v>
      </c>
      <c r="J67" s="136">
        <v>0.12077503999999999</v>
      </c>
      <c r="K67" s="136">
        <v>0.201291735</v>
      </c>
      <c r="L67" s="136" t="s">
        <v>395</v>
      </c>
      <c r="M67" s="136">
        <v>0.33236445800000003</v>
      </c>
      <c r="N67" s="136" t="s">
        <v>395</v>
      </c>
      <c r="O67" s="136" t="s">
        <v>395</v>
      </c>
      <c r="P67" s="136" t="s">
        <v>395</v>
      </c>
      <c r="Q67" s="136" t="s">
        <v>395</v>
      </c>
      <c r="R67" s="136" t="s">
        <v>395</v>
      </c>
      <c r="S67" s="136" t="s">
        <v>395</v>
      </c>
      <c r="T67" s="136" t="s">
        <v>395</v>
      </c>
      <c r="U67" s="136" t="s">
        <v>395</v>
      </c>
      <c r="V67" s="136" t="s">
        <v>395</v>
      </c>
      <c r="W67" s="136" t="s">
        <v>395</v>
      </c>
      <c r="X67" s="136" t="s">
        <v>395</v>
      </c>
      <c r="Y67" s="136" t="s">
        <v>395</v>
      </c>
      <c r="Z67" s="136" t="s">
        <v>395</v>
      </c>
      <c r="AA67" s="136" t="s">
        <v>395</v>
      </c>
      <c r="AB67" s="136" t="s">
        <v>395</v>
      </c>
      <c r="AC67" s="136" t="s">
        <v>395</v>
      </c>
      <c r="AD67" s="136" t="s">
        <v>385</v>
      </c>
      <c r="AE67" s="137"/>
      <c r="AF67" s="138" t="s">
        <v>392</v>
      </c>
      <c r="AG67" s="138" t="s">
        <v>392</v>
      </c>
      <c r="AH67" s="138">
        <v>73.63717496000001</v>
      </c>
      <c r="AI67" s="138" t="s">
        <v>392</v>
      </c>
      <c r="AJ67" s="138" t="s">
        <v>392</v>
      </c>
      <c r="AK67" s="138">
        <v>81.793999999999997</v>
      </c>
      <c r="AL67" s="147" t="s">
        <v>417</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418</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419</v>
      </c>
    </row>
    <row r="70" spans="1:38" s="2" customFormat="1" ht="26.25" customHeight="1" thickBot="1" x14ac:dyDescent="0.25">
      <c r="A70" s="63" t="s">
        <v>53</v>
      </c>
      <c r="B70" s="63" t="s">
        <v>162</v>
      </c>
      <c r="C70" s="64" t="s">
        <v>355</v>
      </c>
      <c r="D70" s="70"/>
      <c r="E70" s="136">
        <v>0.42870581800000002</v>
      </c>
      <c r="F70" s="136">
        <v>0.70826307439419989</v>
      </c>
      <c r="G70" s="136">
        <v>1.3954534439999999</v>
      </c>
      <c r="H70" s="136">
        <v>0.100099334</v>
      </c>
      <c r="I70" s="136">
        <v>7.8471061999999966E-2</v>
      </c>
      <c r="J70" s="136">
        <v>0.12689617599999994</v>
      </c>
      <c r="K70" s="136">
        <v>0.20003949499999998</v>
      </c>
      <c r="L70" s="136">
        <v>1.4124791159999992E-3</v>
      </c>
      <c r="M70" s="136">
        <v>0.86800469799999991</v>
      </c>
      <c r="N70" s="136" t="s">
        <v>395</v>
      </c>
      <c r="O70" s="136" t="s">
        <v>395</v>
      </c>
      <c r="P70" s="136" t="s">
        <v>395</v>
      </c>
      <c r="Q70" s="136" t="s">
        <v>395</v>
      </c>
      <c r="R70" s="136" t="s">
        <v>395</v>
      </c>
      <c r="S70" s="136" t="s">
        <v>395</v>
      </c>
      <c r="T70" s="136" t="s">
        <v>395</v>
      </c>
      <c r="U70" s="136" t="s">
        <v>395</v>
      </c>
      <c r="V70" s="136" t="s">
        <v>395</v>
      </c>
      <c r="W70" s="136" t="s">
        <v>395</v>
      </c>
      <c r="X70" s="136" t="s">
        <v>395</v>
      </c>
      <c r="Y70" s="136" t="s">
        <v>395</v>
      </c>
      <c r="Z70" s="136" t="s">
        <v>395</v>
      </c>
      <c r="AA70" s="136" t="s">
        <v>395</v>
      </c>
      <c r="AB70" s="136" t="s">
        <v>395</v>
      </c>
      <c r="AC70" s="136" t="s">
        <v>395</v>
      </c>
      <c r="AD70" s="136" t="s">
        <v>395</v>
      </c>
      <c r="AE70" s="137"/>
      <c r="AF70" s="138">
        <v>5467.7770330318044</v>
      </c>
      <c r="AG70" s="138" t="s">
        <v>392</v>
      </c>
      <c r="AH70" s="138">
        <v>3178.0114839360008</v>
      </c>
      <c r="AI70" s="138" t="s">
        <v>392</v>
      </c>
      <c r="AJ70" s="138">
        <v>20.126609999999999</v>
      </c>
      <c r="AK70" s="138" t="s">
        <v>385</v>
      </c>
      <c r="AL70" s="147" t="s">
        <v>402</v>
      </c>
    </row>
    <row r="71" spans="1:38" s="2" customFormat="1" ht="26.25" customHeight="1" thickBot="1" x14ac:dyDescent="0.25">
      <c r="A71" s="63" t="s">
        <v>53</v>
      </c>
      <c r="B71" s="63" t="s">
        <v>163</v>
      </c>
      <c r="C71" s="64" t="s">
        <v>164</v>
      </c>
      <c r="D71" s="70"/>
      <c r="E71" s="136">
        <v>8.7587E-5</v>
      </c>
      <c r="F71" s="136">
        <v>1.4283581320000001</v>
      </c>
      <c r="G71" s="136">
        <v>6.6200000000000008E-7</v>
      </c>
      <c r="H71" s="136" t="s">
        <v>392</v>
      </c>
      <c r="I71" s="136">
        <v>4.4159999999999997E-6</v>
      </c>
      <c r="J71" s="136">
        <v>5.5319999999999997E-6</v>
      </c>
      <c r="K71" s="136">
        <v>5.5890000000000002E-6</v>
      </c>
      <c r="L71" s="136" t="s">
        <v>395</v>
      </c>
      <c r="M71" s="136">
        <v>3.4196999999999998E-5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1.3762403399999998</v>
      </c>
      <c r="AI71" s="138" t="s">
        <v>392</v>
      </c>
      <c r="AJ71" s="138" t="s">
        <v>392</v>
      </c>
      <c r="AK71" s="138" t="s">
        <v>385</v>
      </c>
      <c r="AL71" s="147" t="s">
        <v>402</v>
      </c>
    </row>
    <row r="72" spans="1:38" s="2" customFormat="1" ht="26.25" customHeight="1" thickBot="1" x14ac:dyDescent="0.25">
      <c r="A72" s="63" t="s">
        <v>53</v>
      </c>
      <c r="B72" s="63" t="s">
        <v>165</v>
      </c>
      <c r="C72" s="64" t="s">
        <v>166</v>
      </c>
      <c r="D72" s="65"/>
      <c r="E72" s="136">
        <v>2.7281111550000001</v>
      </c>
      <c r="F72" s="136">
        <v>0.48074999600000001</v>
      </c>
      <c r="G72" s="136">
        <v>3.5911900509999999</v>
      </c>
      <c r="H72" s="136">
        <v>1.9718999999999999E-5</v>
      </c>
      <c r="I72" s="136">
        <v>0.231994861</v>
      </c>
      <c r="J72" s="136">
        <v>0.412876203</v>
      </c>
      <c r="K72" s="136">
        <v>2.4985153960000002</v>
      </c>
      <c r="L72" s="136">
        <v>8.3518149959999999E-4</v>
      </c>
      <c r="M72" s="136">
        <v>85.326063281000003</v>
      </c>
      <c r="N72" s="136">
        <v>4.4956134612164771</v>
      </c>
      <c r="O72" s="136">
        <v>8.5125424541774644E-2</v>
      </c>
      <c r="P72" s="136">
        <v>3.444729569533881E-2</v>
      </c>
      <c r="Q72" s="136">
        <v>0.42641023778664777</v>
      </c>
      <c r="R72" s="136">
        <v>0.39609544005055747</v>
      </c>
      <c r="S72" s="136">
        <v>0.24717521120000002</v>
      </c>
      <c r="T72" s="136">
        <v>0.19584556183054927</v>
      </c>
      <c r="U72" s="136">
        <v>7.4239810000000003E-2</v>
      </c>
      <c r="V72" s="136">
        <v>7.1465920003383268</v>
      </c>
      <c r="W72" s="136">
        <v>29.621620880000002</v>
      </c>
      <c r="X72" s="136" t="s">
        <v>395</v>
      </c>
      <c r="Y72" s="136" t="s">
        <v>395</v>
      </c>
      <c r="Z72" s="136" t="s">
        <v>395</v>
      </c>
      <c r="AA72" s="136" t="s">
        <v>395</v>
      </c>
      <c r="AB72" s="136">
        <v>10.736100808800002</v>
      </c>
      <c r="AC72" s="136">
        <v>9.1810590000000011E-2</v>
      </c>
      <c r="AD72" s="136">
        <v>21.956540669999999</v>
      </c>
      <c r="AE72" s="137"/>
      <c r="AF72" s="138" t="s">
        <v>392</v>
      </c>
      <c r="AG72" s="138">
        <v>70551.325326128994</v>
      </c>
      <c r="AH72" s="138">
        <v>4496.5312284400006</v>
      </c>
      <c r="AI72" s="138" t="s">
        <v>392</v>
      </c>
      <c r="AJ72" s="138" t="s">
        <v>392</v>
      </c>
      <c r="AK72" s="138">
        <v>5055.5935600000003</v>
      </c>
      <c r="AL72" s="147" t="s">
        <v>420</v>
      </c>
    </row>
    <row r="73" spans="1:38" s="2" customFormat="1" ht="26.25" customHeight="1" thickBot="1" x14ac:dyDescent="0.25">
      <c r="A73" s="63" t="s">
        <v>53</v>
      </c>
      <c r="B73" s="63" t="s">
        <v>167</v>
      </c>
      <c r="C73" s="64" t="s">
        <v>168</v>
      </c>
      <c r="D73" s="65"/>
      <c r="E73" s="136">
        <v>2.9762391000000003E-2</v>
      </c>
      <c r="F73" s="136">
        <v>9.954389000000001E-3</v>
      </c>
      <c r="G73" s="136">
        <v>3.1896309999999997E-2</v>
      </c>
      <c r="H73" s="136">
        <v>1.1195E-5</v>
      </c>
      <c r="I73" s="136">
        <v>1.7291897999999997E-2</v>
      </c>
      <c r="J73" s="136">
        <v>2.1919306999999996E-2</v>
      </c>
      <c r="K73" s="136">
        <v>2.4354776999999998E-2</v>
      </c>
      <c r="L73" s="136">
        <v>1.7291897999999997E-3</v>
      </c>
      <c r="M73" s="136">
        <v>0.107648463</v>
      </c>
      <c r="N73" s="136" t="s">
        <v>395</v>
      </c>
      <c r="O73" s="136" t="s">
        <v>395</v>
      </c>
      <c r="P73" s="136" t="s">
        <v>395</v>
      </c>
      <c r="Q73" s="136" t="s">
        <v>395</v>
      </c>
      <c r="R73" s="136" t="s">
        <v>395</v>
      </c>
      <c r="S73" s="136" t="s">
        <v>395</v>
      </c>
      <c r="T73" s="136" t="s">
        <v>395</v>
      </c>
      <c r="U73" s="136" t="s">
        <v>395</v>
      </c>
      <c r="V73" s="136" t="s">
        <v>395</v>
      </c>
      <c r="W73" s="136" t="s">
        <v>395</v>
      </c>
      <c r="X73" s="136" t="s">
        <v>395</v>
      </c>
      <c r="Y73" s="136" t="s">
        <v>395</v>
      </c>
      <c r="Z73" s="136" t="s">
        <v>395</v>
      </c>
      <c r="AA73" s="136" t="s">
        <v>395</v>
      </c>
      <c r="AB73" s="136" t="s">
        <v>395</v>
      </c>
      <c r="AC73" s="136" t="s">
        <v>385</v>
      </c>
      <c r="AD73" s="136" t="s">
        <v>385</v>
      </c>
      <c r="AE73" s="137"/>
      <c r="AF73" s="138" t="s">
        <v>392</v>
      </c>
      <c r="AG73" s="138">
        <v>427.98402388</v>
      </c>
      <c r="AH73" s="138">
        <v>13.3616872</v>
      </c>
      <c r="AI73" s="138" t="s">
        <v>392</v>
      </c>
      <c r="AJ73" s="138" t="s">
        <v>392</v>
      </c>
      <c r="AK73" s="138">
        <v>65.676000000000002</v>
      </c>
      <c r="AL73" s="147" t="s">
        <v>421</v>
      </c>
    </row>
    <row r="74" spans="1:38" s="2" customFormat="1" ht="26.25" customHeight="1" thickBot="1" x14ac:dyDescent="0.25">
      <c r="A74" s="63" t="s">
        <v>53</v>
      </c>
      <c r="B74" s="63" t="s">
        <v>169</v>
      </c>
      <c r="C74" s="64" t="s">
        <v>170</v>
      </c>
      <c r="D74" s="65"/>
      <c r="E74" s="136">
        <v>0.513022482</v>
      </c>
      <c r="F74" s="136">
        <v>2.6018733000000002E-2</v>
      </c>
      <c r="G74" s="136">
        <v>1.3879128009999999</v>
      </c>
      <c r="H74" s="136" t="s">
        <v>395</v>
      </c>
      <c r="I74" s="136">
        <v>6.8125668E-2</v>
      </c>
      <c r="J74" s="136">
        <v>7.6433677000000005E-2</v>
      </c>
      <c r="K74" s="136">
        <v>8.308008800000001E-2</v>
      </c>
      <c r="L74" s="136">
        <v>1.5668903639999999E-3</v>
      </c>
      <c r="M74" s="136">
        <v>13.307145455000001</v>
      </c>
      <c r="N74" s="136" t="s">
        <v>395</v>
      </c>
      <c r="O74" s="136" t="s">
        <v>395</v>
      </c>
      <c r="P74" s="136" t="s">
        <v>395</v>
      </c>
      <c r="Q74" s="136" t="s">
        <v>395</v>
      </c>
      <c r="R74" s="136" t="s">
        <v>395</v>
      </c>
      <c r="S74" s="136" t="s">
        <v>395</v>
      </c>
      <c r="T74" s="136" t="s">
        <v>395</v>
      </c>
      <c r="U74" s="136" t="s">
        <v>395</v>
      </c>
      <c r="V74" s="136" t="s">
        <v>395</v>
      </c>
      <c r="W74" s="136" t="s">
        <v>395</v>
      </c>
      <c r="X74" s="136">
        <v>1.1430692000000003E-2</v>
      </c>
      <c r="Y74" s="136">
        <v>3.2659120000000002E-3</v>
      </c>
      <c r="Z74" s="136">
        <v>3.2659120000000002E-3</v>
      </c>
      <c r="AA74" s="136">
        <v>1.6329560000000001E-3</v>
      </c>
      <c r="AB74" s="136">
        <v>1.9595471999999999E-2</v>
      </c>
      <c r="AC74" s="136" t="s">
        <v>395</v>
      </c>
      <c r="AD74" s="136" t="s">
        <v>385</v>
      </c>
      <c r="AE74" s="137"/>
      <c r="AF74" s="138">
        <v>2.1675E-2</v>
      </c>
      <c r="AG74" s="138" t="s">
        <v>392</v>
      </c>
      <c r="AH74" s="138">
        <v>5752.5937655079997</v>
      </c>
      <c r="AI74" s="138" t="s">
        <v>392</v>
      </c>
      <c r="AJ74" s="138">
        <v>54.346699999999998</v>
      </c>
      <c r="AK74" s="138">
        <v>163.29560000000001</v>
      </c>
      <c r="AL74" s="147" t="s">
        <v>422</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392</v>
      </c>
    </row>
    <row r="76" spans="1:38" s="2" customFormat="1" ht="26.25" customHeight="1" thickBot="1" x14ac:dyDescent="0.25">
      <c r="A76" s="63" t="s">
        <v>53</v>
      </c>
      <c r="B76" s="63" t="s">
        <v>173</v>
      </c>
      <c r="C76" s="64" t="s">
        <v>174</v>
      </c>
      <c r="D76" s="65"/>
      <c r="E76" s="136">
        <v>6.2126859999999994E-3</v>
      </c>
      <c r="F76" s="136">
        <v>3.5139500000000001E-4</v>
      </c>
      <c r="G76" s="136">
        <v>4.5014581999999997E-2</v>
      </c>
      <c r="H76" s="136" t="s">
        <v>395</v>
      </c>
      <c r="I76" s="136">
        <v>9.5968E-5</v>
      </c>
      <c r="J76" s="136">
        <v>3.8387099999999998E-4</v>
      </c>
      <c r="K76" s="136">
        <v>9.5967600000000002E-4</v>
      </c>
      <c r="L76" s="136" t="s">
        <v>395</v>
      </c>
      <c r="M76" s="136">
        <v>1.3638229999999999E-3</v>
      </c>
      <c r="N76" s="136">
        <v>2.8721517000000009E-4</v>
      </c>
      <c r="O76" s="136">
        <v>1.3055235000000002E-5</v>
      </c>
      <c r="P76" s="136">
        <v>2.6110470000000005E-5</v>
      </c>
      <c r="Q76" s="136">
        <v>7.8331410000000008E-5</v>
      </c>
      <c r="R76" s="136" t="s">
        <v>395</v>
      </c>
      <c r="S76" s="136" t="s">
        <v>395</v>
      </c>
      <c r="T76" s="136" t="s">
        <v>395</v>
      </c>
      <c r="U76" s="136" t="s">
        <v>395</v>
      </c>
      <c r="V76" s="136">
        <v>1.3055235000000002E-5</v>
      </c>
      <c r="W76" s="136">
        <v>8.3553504000000015E-4</v>
      </c>
      <c r="X76" s="136" t="s">
        <v>395</v>
      </c>
      <c r="Y76" s="136" t="s">
        <v>395</v>
      </c>
      <c r="Z76" s="136" t="s">
        <v>395</v>
      </c>
      <c r="AA76" s="136" t="s">
        <v>395</v>
      </c>
      <c r="AB76" s="136" t="s">
        <v>395</v>
      </c>
      <c r="AC76" s="136" t="s">
        <v>395</v>
      </c>
      <c r="AD76" s="136">
        <v>6.788722200000001E-7</v>
      </c>
      <c r="AE76" s="137"/>
      <c r="AF76" s="138" t="s">
        <v>392</v>
      </c>
      <c r="AG76" s="138" t="s">
        <v>392</v>
      </c>
      <c r="AH76" s="138">
        <v>24.332833359999995</v>
      </c>
      <c r="AI76" s="138" t="s">
        <v>392</v>
      </c>
      <c r="AJ76" s="138" t="s">
        <v>392</v>
      </c>
      <c r="AK76" s="138">
        <v>0.26110470000000002</v>
      </c>
      <c r="AL76" s="147" t="s">
        <v>423</v>
      </c>
    </row>
    <row r="77" spans="1:38" s="2" customFormat="1" ht="26.25" customHeight="1" thickBot="1" x14ac:dyDescent="0.25">
      <c r="A77" s="63" t="s">
        <v>53</v>
      </c>
      <c r="B77" s="63" t="s">
        <v>175</v>
      </c>
      <c r="C77" s="64" t="s">
        <v>176</v>
      </c>
      <c r="D77" s="65"/>
      <c r="E77" s="136" t="s">
        <v>395</v>
      </c>
      <c r="F77" s="136" t="s">
        <v>395</v>
      </c>
      <c r="G77" s="136">
        <v>4.2453450000000006E-5</v>
      </c>
      <c r="H77" s="136" t="s">
        <v>395</v>
      </c>
      <c r="I77" s="136">
        <v>3.7736400000000004E-7</v>
      </c>
      <c r="J77" s="136">
        <v>4.0881100000000005E-7</v>
      </c>
      <c r="K77" s="136">
        <v>4.7170500000000005E-7</v>
      </c>
      <c r="L77" s="136" t="s">
        <v>395</v>
      </c>
      <c r="M77" s="136" t="s">
        <v>395</v>
      </c>
      <c r="N77" s="136">
        <v>6.2894000000000003E-6</v>
      </c>
      <c r="O77" s="136">
        <v>1.2578800000000001E-6</v>
      </c>
      <c r="P77" s="136">
        <v>1.2578800000000001E-6</v>
      </c>
      <c r="Q77" s="136">
        <v>9.4341E-7</v>
      </c>
      <c r="R77" s="136" t="s">
        <v>395</v>
      </c>
      <c r="S77" s="136" t="s">
        <v>395</v>
      </c>
      <c r="T77" s="136" t="s">
        <v>395</v>
      </c>
      <c r="U77" s="136" t="s">
        <v>395</v>
      </c>
      <c r="V77" s="136">
        <v>1.5723500000000001E-4</v>
      </c>
      <c r="W77" s="136">
        <v>1.5723500000000001E-4</v>
      </c>
      <c r="X77" s="136" t="s">
        <v>395</v>
      </c>
      <c r="Y77" s="136" t="s">
        <v>395</v>
      </c>
      <c r="Z77" s="136" t="s">
        <v>395</v>
      </c>
      <c r="AA77" s="136" t="s">
        <v>395</v>
      </c>
      <c r="AB77" s="136" t="s">
        <v>392</v>
      </c>
      <c r="AC77" s="136" t="s">
        <v>395</v>
      </c>
      <c r="AD77" s="136">
        <v>6.2894000000000007E-8</v>
      </c>
      <c r="AE77" s="137"/>
      <c r="AF77" s="138" t="s">
        <v>385</v>
      </c>
      <c r="AG77" s="138" t="s">
        <v>385</v>
      </c>
      <c r="AH77" s="138" t="s">
        <v>385</v>
      </c>
      <c r="AI77" s="138" t="s">
        <v>385</v>
      </c>
      <c r="AJ77" s="138" t="s">
        <v>385</v>
      </c>
      <c r="AK77" s="138">
        <v>3.1447000000000003E-2</v>
      </c>
      <c r="AL77" s="147" t="s">
        <v>424</v>
      </c>
    </row>
    <row r="78" spans="1:38" s="2" customFormat="1" ht="26.25" customHeight="1" thickBot="1" x14ac:dyDescent="0.25">
      <c r="A78" s="63" t="s">
        <v>53</v>
      </c>
      <c r="B78" s="63" t="s">
        <v>177</v>
      </c>
      <c r="C78" s="64" t="s">
        <v>178</v>
      </c>
      <c r="D78" s="65"/>
      <c r="E78" s="136">
        <v>3.9304128000000001E-2</v>
      </c>
      <c r="F78" s="136">
        <v>6.6439540000000005E-3</v>
      </c>
      <c r="G78" s="136">
        <v>2.3597608999999999E-2</v>
      </c>
      <c r="H78" s="136" t="s">
        <v>395</v>
      </c>
      <c r="I78" s="136">
        <v>2.6980439999999997E-3</v>
      </c>
      <c r="J78" s="136">
        <v>3.420055E-3</v>
      </c>
      <c r="K78" s="136">
        <v>5.065427E-3</v>
      </c>
      <c r="L78" s="136">
        <v>2.6980439999999998E-6</v>
      </c>
      <c r="M78" s="136">
        <v>0.24339641000000001</v>
      </c>
      <c r="N78" s="136">
        <v>8.2155791999990956E-5</v>
      </c>
      <c r="O78" s="136">
        <v>2.5309580008714421E-3</v>
      </c>
      <c r="P78" s="136">
        <v>7.8732634000000003E-4</v>
      </c>
      <c r="Q78" s="136">
        <v>3.3245896198937381E-3</v>
      </c>
      <c r="R78" s="136">
        <v>0.54770528000000007</v>
      </c>
      <c r="S78" s="136">
        <v>0.95848423999999999</v>
      </c>
      <c r="T78" s="136">
        <v>4.4501053999995102E-7</v>
      </c>
      <c r="U78" s="136" t="s">
        <v>395</v>
      </c>
      <c r="V78" s="136" t="s">
        <v>395</v>
      </c>
      <c r="W78" s="136">
        <v>1.5404211000000001</v>
      </c>
      <c r="X78" s="136" t="s">
        <v>395</v>
      </c>
      <c r="Y78" s="136" t="s">
        <v>395</v>
      </c>
      <c r="Z78" s="136" t="s">
        <v>395</v>
      </c>
      <c r="AA78" s="136" t="s">
        <v>395</v>
      </c>
      <c r="AB78" s="136" t="s">
        <v>395</v>
      </c>
      <c r="AC78" s="136" t="s">
        <v>395</v>
      </c>
      <c r="AD78" s="136">
        <v>1.2665684600000001E-4</v>
      </c>
      <c r="AE78" s="137"/>
      <c r="AF78" s="138" t="s">
        <v>392</v>
      </c>
      <c r="AG78" s="138">
        <v>2.0711680000000001</v>
      </c>
      <c r="AH78" s="138">
        <v>54.111223672000001</v>
      </c>
      <c r="AI78" s="138" t="s">
        <v>392</v>
      </c>
      <c r="AJ78" s="138" t="s">
        <v>392</v>
      </c>
      <c r="AK78" s="138">
        <v>34.231580000000001</v>
      </c>
      <c r="AL78" s="147" t="s">
        <v>425</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426</v>
      </c>
    </row>
    <row r="80" spans="1:38" s="2" customFormat="1" ht="26.25" customHeight="1" thickBot="1" x14ac:dyDescent="0.25">
      <c r="A80" s="63" t="s">
        <v>53</v>
      </c>
      <c r="B80" s="67" t="s">
        <v>181</v>
      </c>
      <c r="C80" s="69" t="s">
        <v>182</v>
      </c>
      <c r="D80" s="65"/>
      <c r="E80" s="136">
        <v>1.4494716160000001</v>
      </c>
      <c r="F80" s="136">
        <v>0.10410779133763204</v>
      </c>
      <c r="G80" s="136">
        <v>0.55756300900000022</v>
      </c>
      <c r="H80" s="136">
        <v>4.3999559999999991E-3</v>
      </c>
      <c r="I80" s="136">
        <v>6.7722535000000042E-2</v>
      </c>
      <c r="J80" s="136">
        <v>8.4515194000000057E-2</v>
      </c>
      <c r="K80" s="136">
        <v>0.11907701599999998</v>
      </c>
      <c r="L80" s="136" t="s">
        <v>395</v>
      </c>
      <c r="M80" s="136">
        <v>3.9577376260000001</v>
      </c>
      <c r="N80" s="136" t="s">
        <v>395</v>
      </c>
      <c r="O80" s="136" t="s">
        <v>395</v>
      </c>
      <c r="P80" s="136" t="s">
        <v>395</v>
      </c>
      <c r="Q80" s="136" t="s">
        <v>395</v>
      </c>
      <c r="R80" s="136" t="s">
        <v>395</v>
      </c>
      <c r="S80" s="136" t="s">
        <v>395</v>
      </c>
      <c r="T80" s="136" t="s">
        <v>395</v>
      </c>
      <c r="U80" s="136" t="s">
        <v>395</v>
      </c>
      <c r="V80" s="136" t="s">
        <v>395</v>
      </c>
      <c r="W80" s="136" t="s">
        <v>395</v>
      </c>
      <c r="X80" s="136" t="s">
        <v>395</v>
      </c>
      <c r="Y80" s="136" t="s">
        <v>395</v>
      </c>
      <c r="Z80" s="136" t="s">
        <v>395</v>
      </c>
      <c r="AA80" s="136" t="s">
        <v>395</v>
      </c>
      <c r="AB80" s="136" t="s">
        <v>395</v>
      </c>
      <c r="AC80" s="136" t="s">
        <v>395</v>
      </c>
      <c r="AD80" s="136" t="s">
        <v>395</v>
      </c>
      <c r="AE80" s="137"/>
      <c r="AF80" s="138">
        <v>1.2150519878737567E-2</v>
      </c>
      <c r="AG80" s="138" t="s">
        <v>392</v>
      </c>
      <c r="AH80" s="138">
        <v>3.7445457612079989</v>
      </c>
      <c r="AI80" s="138" t="s">
        <v>392</v>
      </c>
      <c r="AJ80" s="138" t="s">
        <v>392</v>
      </c>
      <c r="AK80" s="138" t="s">
        <v>385</v>
      </c>
      <c r="AL80" s="147" t="s">
        <v>402</v>
      </c>
    </row>
    <row r="81" spans="1:38" s="2" customFormat="1" ht="26.25" customHeight="1" thickBot="1" x14ac:dyDescent="0.25">
      <c r="A81" s="63" t="s">
        <v>53</v>
      </c>
      <c r="B81" s="67" t="s">
        <v>183</v>
      </c>
      <c r="C81" s="69" t="s">
        <v>184</v>
      </c>
      <c r="D81" s="65"/>
      <c r="E81" s="136" t="s">
        <v>394</v>
      </c>
      <c r="F81" s="136" t="s">
        <v>394</v>
      </c>
      <c r="G81" s="136" t="s">
        <v>394</v>
      </c>
      <c r="H81" s="136" t="s">
        <v>394</v>
      </c>
      <c r="I81" s="136" t="s">
        <v>394</v>
      </c>
      <c r="J81" s="136" t="s">
        <v>394</v>
      </c>
      <c r="K81" s="136" t="s">
        <v>394</v>
      </c>
      <c r="L81" s="136" t="s">
        <v>394</v>
      </c>
      <c r="M81" s="136" t="s">
        <v>394</v>
      </c>
      <c r="N81" s="136" t="s">
        <v>394</v>
      </c>
      <c r="O81" s="136" t="s">
        <v>394</v>
      </c>
      <c r="P81" s="136" t="s">
        <v>394</v>
      </c>
      <c r="Q81" s="136" t="s">
        <v>394</v>
      </c>
      <c r="R81" s="136" t="s">
        <v>394</v>
      </c>
      <c r="S81" s="136" t="s">
        <v>394</v>
      </c>
      <c r="T81" s="136" t="s">
        <v>394</v>
      </c>
      <c r="U81" s="136" t="s">
        <v>394</v>
      </c>
      <c r="V81" s="136" t="s">
        <v>394</v>
      </c>
      <c r="W81" s="136" t="s">
        <v>394</v>
      </c>
      <c r="X81" s="136" t="s">
        <v>394</v>
      </c>
      <c r="Y81" s="136" t="s">
        <v>394</v>
      </c>
      <c r="Z81" s="136" t="s">
        <v>394</v>
      </c>
      <c r="AA81" s="136" t="s">
        <v>394</v>
      </c>
      <c r="AB81" s="136" t="s">
        <v>394</v>
      </c>
      <c r="AC81" s="136" t="s">
        <v>394</v>
      </c>
      <c r="AD81" s="136" t="s">
        <v>394</v>
      </c>
      <c r="AE81" s="137"/>
      <c r="AF81" s="138" t="s">
        <v>385</v>
      </c>
      <c r="AG81" s="138" t="s">
        <v>385</v>
      </c>
      <c r="AH81" s="138" t="s">
        <v>385</v>
      </c>
      <c r="AI81" s="138" t="s">
        <v>385</v>
      </c>
      <c r="AJ81" s="138" t="s">
        <v>385</v>
      </c>
      <c r="AK81" s="138" t="s">
        <v>385</v>
      </c>
      <c r="AL81" s="147" t="s">
        <v>427</v>
      </c>
    </row>
    <row r="82" spans="1:38" s="2" customFormat="1" ht="26.25" customHeight="1" thickBot="1" x14ac:dyDescent="0.25">
      <c r="A82" s="63" t="s">
        <v>185</v>
      </c>
      <c r="B82" s="67" t="s">
        <v>186</v>
      </c>
      <c r="C82" s="73" t="s">
        <v>187</v>
      </c>
      <c r="D82" s="65"/>
      <c r="E82" s="136" t="s">
        <v>385</v>
      </c>
      <c r="F82" s="136">
        <v>4.0732264529368276</v>
      </c>
      <c r="G82" s="136" t="s">
        <v>385</v>
      </c>
      <c r="H82" s="136" t="s">
        <v>385</v>
      </c>
      <c r="I82" s="136" t="s">
        <v>395</v>
      </c>
      <c r="J82" s="136" t="s">
        <v>385</v>
      </c>
      <c r="K82" s="136" t="s">
        <v>385</v>
      </c>
      <c r="L82" s="136" t="s">
        <v>385</v>
      </c>
      <c r="M82" s="136" t="s">
        <v>385</v>
      </c>
      <c r="N82" s="136" t="s">
        <v>385</v>
      </c>
      <c r="O82" s="136" t="s">
        <v>385</v>
      </c>
      <c r="P82" s="136">
        <v>3.0314997999999996E-2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5413392.5</v>
      </c>
      <c r="AL82" s="147" t="s">
        <v>431</v>
      </c>
    </row>
    <row r="83" spans="1:38" s="2" customFormat="1" ht="26.25" customHeight="1" thickBot="1" x14ac:dyDescent="0.25">
      <c r="A83" s="63" t="s">
        <v>53</v>
      </c>
      <c r="B83" s="74" t="s">
        <v>188</v>
      </c>
      <c r="C83" s="75" t="s">
        <v>189</v>
      </c>
      <c r="D83" s="65"/>
      <c r="E83" s="136" t="s">
        <v>395</v>
      </c>
      <c r="F83" s="136">
        <v>1.5197146999999999E-2</v>
      </c>
      <c r="G83" s="136" t="s">
        <v>395</v>
      </c>
      <c r="H83" s="136" t="s">
        <v>385</v>
      </c>
      <c r="I83" s="136">
        <v>8.6297999999999966E-5</v>
      </c>
      <c r="J83" s="136">
        <v>1.0356260000000002E-3</v>
      </c>
      <c r="K83" s="136">
        <v>8.6302670000000005E-3</v>
      </c>
      <c r="L83" s="136">
        <v>4.9189859999999982E-6</v>
      </c>
      <c r="M83" s="136" t="s">
        <v>395</v>
      </c>
      <c r="N83" s="136" t="s">
        <v>385</v>
      </c>
      <c r="O83" s="136" t="s">
        <v>385</v>
      </c>
      <c r="P83" s="136" t="s">
        <v>385</v>
      </c>
      <c r="Q83" s="136" t="s">
        <v>385</v>
      </c>
      <c r="R83" s="136" t="s">
        <v>385</v>
      </c>
      <c r="S83" s="136" t="s">
        <v>385</v>
      </c>
      <c r="T83" s="136" t="s">
        <v>385</v>
      </c>
      <c r="U83" s="136" t="s">
        <v>385</v>
      </c>
      <c r="V83" s="136" t="s">
        <v>385</v>
      </c>
      <c r="W83" s="136">
        <v>6.0165000000000001E-3</v>
      </c>
      <c r="X83" s="136" t="s">
        <v>395</v>
      </c>
      <c r="Y83" s="136" t="s">
        <v>395</v>
      </c>
      <c r="Z83" s="136" t="s">
        <v>395</v>
      </c>
      <c r="AA83" s="136" t="s">
        <v>395</v>
      </c>
      <c r="AB83" s="136" t="s">
        <v>395</v>
      </c>
      <c r="AC83" s="136" t="s">
        <v>395</v>
      </c>
      <c r="AD83" s="136" t="s">
        <v>385</v>
      </c>
      <c r="AE83" s="137"/>
      <c r="AF83" s="138" t="s">
        <v>385</v>
      </c>
      <c r="AG83" s="138" t="s">
        <v>385</v>
      </c>
      <c r="AH83" s="138" t="s">
        <v>385</v>
      </c>
      <c r="AI83" s="138" t="s">
        <v>385</v>
      </c>
      <c r="AJ83" s="138" t="s">
        <v>385</v>
      </c>
      <c r="AK83" s="138">
        <v>85950</v>
      </c>
      <c r="AL83" s="147" t="s">
        <v>432</v>
      </c>
    </row>
    <row r="84" spans="1:38" s="2" customFormat="1" ht="26.25" customHeight="1" thickBot="1" x14ac:dyDescent="0.25">
      <c r="A84" s="63" t="s">
        <v>53</v>
      </c>
      <c r="B84" s="74" t="s">
        <v>190</v>
      </c>
      <c r="C84" s="75" t="s">
        <v>191</v>
      </c>
      <c r="D84" s="65"/>
      <c r="E84" s="136" t="s">
        <v>395</v>
      </c>
      <c r="F84" s="136">
        <v>2.9070749999999999E-3</v>
      </c>
      <c r="G84" s="136" t="s">
        <v>385</v>
      </c>
      <c r="H84" s="136" t="s">
        <v>385</v>
      </c>
      <c r="I84" s="136">
        <v>1.411706E-3</v>
      </c>
      <c r="J84" s="136">
        <v>1.7690999999999998E-3</v>
      </c>
      <c r="K84" s="136">
        <v>1.7869699999999999E-3</v>
      </c>
      <c r="L84" s="136">
        <v>1.8352178E-5</v>
      </c>
      <c r="M84" s="136" t="s">
        <v>395</v>
      </c>
      <c r="N84" s="136" t="s">
        <v>395</v>
      </c>
      <c r="O84" s="136" t="s">
        <v>395</v>
      </c>
      <c r="P84" s="136" t="s">
        <v>395</v>
      </c>
      <c r="Q84" s="136" t="s">
        <v>385</v>
      </c>
      <c r="R84" s="136" t="s">
        <v>385</v>
      </c>
      <c r="S84" s="136" t="s">
        <v>385</v>
      </c>
      <c r="T84" s="136" t="s">
        <v>385</v>
      </c>
      <c r="U84" s="136" t="s">
        <v>385</v>
      </c>
      <c r="V84" s="136" t="s">
        <v>385</v>
      </c>
      <c r="W84" s="136" t="s">
        <v>395</v>
      </c>
      <c r="X84" s="136" t="s">
        <v>395</v>
      </c>
      <c r="Y84" s="136" t="s">
        <v>395</v>
      </c>
      <c r="Z84" s="136" t="s">
        <v>395</v>
      </c>
      <c r="AA84" s="136" t="s">
        <v>395</v>
      </c>
      <c r="AB84" s="136" t="s">
        <v>395</v>
      </c>
      <c r="AC84" s="136" t="s">
        <v>395</v>
      </c>
      <c r="AD84" s="136" t="s">
        <v>385</v>
      </c>
      <c r="AE84" s="137"/>
      <c r="AF84" s="138" t="s">
        <v>385</v>
      </c>
      <c r="AG84" s="138" t="s">
        <v>385</v>
      </c>
      <c r="AH84" s="138" t="s">
        <v>385</v>
      </c>
      <c r="AI84" s="138" t="s">
        <v>385</v>
      </c>
      <c r="AJ84" s="138" t="s">
        <v>385</v>
      </c>
      <c r="AK84" s="138">
        <v>40.991999999999997</v>
      </c>
      <c r="AL84" s="147" t="s">
        <v>433</v>
      </c>
    </row>
    <row r="85" spans="1:38" s="2" customFormat="1" ht="26.25" customHeight="1" thickBot="1" x14ac:dyDescent="0.25">
      <c r="A85" s="63" t="s">
        <v>185</v>
      </c>
      <c r="B85" s="69" t="s">
        <v>192</v>
      </c>
      <c r="C85" s="75" t="s">
        <v>373</v>
      </c>
      <c r="D85" s="65"/>
      <c r="E85" s="136" t="s">
        <v>385</v>
      </c>
      <c r="F85" s="136">
        <v>11.47326746247683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98.996091000000021</v>
      </c>
      <c r="AL85" s="147" t="s">
        <v>434</v>
      </c>
    </row>
    <row r="86" spans="1:38" s="2" customFormat="1" ht="26.25" customHeight="1" thickBot="1" x14ac:dyDescent="0.25">
      <c r="A86" s="63" t="s">
        <v>185</v>
      </c>
      <c r="B86" s="69" t="s">
        <v>193</v>
      </c>
      <c r="C86" s="73" t="s">
        <v>194</v>
      </c>
      <c r="D86" s="65"/>
      <c r="E86" s="136" t="s">
        <v>385</v>
      </c>
      <c r="F86" s="136">
        <v>4.1563989999999995</v>
      </c>
      <c r="G86" s="136" t="s">
        <v>385</v>
      </c>
      <c r="H86" s="136" t="s">
        <v>385</v>
      </c>
      <c r="I86" s="136" t="s">
        <v>395</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4.2509579999999998</v>
      </c>
      <c r="AL86" s="147" t="s">
        <v>435</v>
      </c>
    </row>
    <row r="87" spans="1:38" s="2" customFormat="1" ht="26.25" customHeight="1" thickBot="1" x14ac:dyDescent="0.25">
      <c r="A87" s="63" t="s">
        <v>185</v>
      </c>
      <c r="B87" s="69" t="s">
        <v>195</v>
      </c>
      <c r="C87" s="73" t="s">
        <v>196</v>
      </c>
      <c r="D87" s="65"/>
      <c r="E87" s="136" t="s">
        <v>385</v>
      </c>
      <c r="F87" s="136">
        <v>3.9498999999999986E-2</v>
      </c>
      <c r="G87" s="136" t="s">
        <v>385</v>
      </c>
      <c r="H87" s="136" t="s">
        <v>385</v>
      </c>
      <c r="I87" s="136" t="s">
        <v>395</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4.3961999999999994E-2</v>
      </c>
      <c r="AL87" s="147" t="s">
        <v>435</v>
      </c>
    </row>
    <row r="88" spans="1:38" s="2" customFormat="1" ht="26.25" customHeight="1" thickBot="1" x14ac:dyDescent="0.25">
      <c r="A88" s="63" t="s">
        <v>185</v>
      </c>
      <c r="B88" s="69" t="s">
        <v>197</v>
      </c>
      <c r="C88" s="73" t="s">
        <v>198</v>
      </c>
      <c r="D88" s="65"/>
      <c r="E88" s="136" t="s">
        <v>395</v>
      </c>
      <c r="F88" s="136">
        <v>0.68696100000000004</v>
      </c>
      <c r="G88" s="136" t="s">
        <v>395</v>
      </c>
      <c r="H88" s="136" t="s">
        <v>395</v>
      </c>
      <c r="I88" s="136" t="s">
        <v>395</v>
      </c>
      <c r="J88" s="136" t="s">
        <v>395</v>
      </c>
      <c r="K88" s="136" t="s">
        <v>395</v>
      </c>
      <c r="L88" s="136" t="s">
        <v>395</v>
      </c>
      <c r="M88" s="136" t="s">
        <v>395</v>
      </c>
      <c r="N88" s="136" t="s">
        <v>395</v>
      </c>
      <c r="O88" s="136">
        <v>4.0991999999999996E-6</v>
      </c>
      <c r="P88" s="136" t="s">
        <v>395</v>
      </c>
      <c r="Q88" s="136">
        <v>2.0496000000000002E-5</v>
      </c>
      <c r="R88" s="136">
        <v>2.4595199999999997E-4</v>
      </c>
      <c r="S88" s="136" t="s">
        <v>395</v>
      </c>
      <c r="T88" s="136">
        <v>2.0495999999999999E-3</v>
      </c>
      <c r="U88" s="136">
        <v>2.0496000000000002E-5</v>
      </c>
      <c r="V88" s="136" t="s">
        <v>395</v>
      </c>
      <c r="W88" s="136" t="s">
        <v>395</v>
      </c>
      <c r="X88" s="136" t="s">
        <v>395</v>
      </c>
      <c r="Y88" s="136" t="s">
        <v>395</v>
      </c>
      <c r="Z88" s="136" t="s">
        <v>395</v>
      </c>
      <c r="AA88" s="136" t="s">
        <v>395</v>
      </c>
      <c r="AB88" s="136">
        <v>0.10452959999999999</v>
      </c>
      <c r="AC88" s="136" t="s">
        <v>395</v>
      </c>
      <c r="AD88" s="136" t="s">
        <v>395</v>
      </c>
      <c r="AE88" s="137"/>
      <c r="AF88" s="138" t="s">
        <v>385</v>
      </c>
      <c r="AG88" s="138" t="s">
        <v>385</v>
      </c>
      <c r="AH88" s="138" t="s">
        <v>385</v>
      </c>
      <c r="AI88" s="138" t="s">
        <v>385</v>
      </c>
      <c r="AJ88" s="138" t="s">
        <v>385</v>
      </c>
      <c r="AK88" s="138">
        <v>8.7693779999999997</v>
      </c>
      <c r="AL88" s="147" t="s">
        <v>435</v>
      </c>
    </row>
    <row r="89" spans="1:38" s="2" customFormat="1" ht="26.25" customHeight="1" thickBot="1" x14ac:dyDescent="0.25">
      <c r="A89" s="63" t="s">
        <v>185</v>
      </c>
      <c r="B89" s="69" t="s">
        <v>199</v>
      </c>
      <c r="C89" s="73" t="s">
        <v>200</v>
      </c>
      <c r="D89" s="65"/>
      <c r="E89" s="136" t="s">
        <v>385</v>
      </c>
      <c r="F89" s="136">
        <v>0.49045299999999992</v>
      </c>
      <c r="G89" s="136" t="s">
        <v>385</v>
      </c>
      <c r="H89" s="136" t="s">
        <v>385</v>
      </c>
      <c r="I89" s="136" t="s">
        <v>395</v>
      </c>
      <c r="J89" s="136" t="s">
        <v>385</v>
      </c>
      <c r="K89" s="136" t="s">
        <v>385</v>
      </c>
      <c r="L89" s="136" t="s">
        <v>395</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4.3542810000000003</v>
      </c>
      <c r="AL89" s="147" t="s">
        <v>435</v>
      </c>
    </row>
    <row r="90" spans="1:38" s="7" customFormat="1" ht="26.25" customHeight="1" thickBot="1" x14ac:dyDescent="0.25">
      <c r="A90" s="63" t="s">
        <v>185</v>
      </c>
      <c r="B90" s="69" t="s">
        <v>201</v>
      </c>
      <c r="C90" s="73" t="s">
        <v>202</v>
      </c>
      <c r="D90" s="65"/>
      <c r="E90" s="136" t="s">
        <v>395</v>
      </c>
      <c r="F90" s="136">
        <v>0.15036399999999997</v>
      </c>
      <c r="G90" s="136">
        <v>2.7273420117637906E-2</v>
      </c>
      <c r="H90" s="136" t="s">
        <v>395</v>
      </c>
      <c r="I90" s="136" t="s">
        <v>395</v>
      </c>
      <c r="J90" s="136" t="s">
        <v>395</v>
      </c>
      <c r="K90" s="136" t="s">
        <v>395</v>
      </c>
      <c r="L90" s="136" t="s">
        <v>395</v>
      </c>
      <c r="M90" s="136" t="s">
        <v>395</v>
      </c>
      <c r="N90" s="136">
        <v>2.9091648125480457E-4</v>
      </c>
      <c r="O90" s="136">
        <v>3.636456015685059E-4</v>
      </c>
      <c r="P90" s="136">
        <v>1.8182280078425295E-4</v>
      </c>
      <c r="Q90" s="136">
        <v>4.0001016172535605E-4</v>
      </c>
      <c r="R90" s="136">
        <v>2.5455192109795404E-4</v>
      </c>
      <c r="S90" s="136">
        <v>1.8182280078425295E-4</v>
      </c>
      <c r="T90" s="136">
        <v>1.8182280078425295E-4</v>
      </c>
      <c r="U90" s="136">
        <v>1.4545824062740228E-4</v>
      </c>
      <c r="V90" s="136">
        <v>6.8365373094879018</v>
      </c>
      <c r="W90" s="136" t="s">
        <v>395</v>
      </c>
      <c r="X90" s="136" t="s">
        <v>395</v>
      </c>
      <c r="Y90" s="136" t="s">
        <v>395</v>
      </c>
      <c r="Z90" s="136" t="s">
        <v>395</v>
      </c>
      <c r="AA90" s="136" t="s">
        <v>395</v>
      </c>
      <c r="AB90" s="136" t="s">
        <v>395</v>
      </c>
      <c r="AC90" s="136" t="s">
        <v>395</v>
      </c>
      <c r="AD90" s="136" t="s">
        <v>395</v>
      </c>
      <c r="AE90" s="137"/>
      <c r="AF90" s="138" t="s">
        <v>385</v>
      </c>
      <c r="AG90" s="138" t="s">
        <v>385</v>
      </c>
      <c r="AH90" s="138" t="s">
        <v>385</v>
      </c>
      <c r="AI90" s="138" t="s">
        <v>385</v>
      </c>
      <c r="AJ90" s="138" t="s">
        <v>385</v>
      </c>
      <c r="AK90" s="138">
        <v>0.38737299999999997</v>
      </c>
      <c r="AL90" s="145" t="s">
        <v>435</v>
      </c>
    </row>
    <row r="91" spans="1:38" s="2" customFormat="1" ht="26.25" customHeight="1" thickBot="1" x14ac:dyDescent="0.25">
      <c r="A91" s="63" t="s">
        <v>185</v>
      </c>
      <c r="B91" s="67" t="s">
        <v>374</v>
      </c>
      <c r="C91" s="69" t="s">
        <v>203</v>
      </c>
      <c r="D91" s="65"/>
      <c r="E91" s="136">
        <v>1.4380605040000001E-2</v>
      </c>
      <c r="F91" s="136">
        <v>3.7959926400000003E-2</v>
      </c>
      <c r="G91" s="136">
        <v>3.0580640800000002E-3</v>
      </c>
      <c r="H91" s="136">
        <v>3.2548284000000004E-2</v>
      </c>
      <c r="I91" s="136">
        <v>0.21181251465175999</v>
      </c>
      <c r="J91" s="136">
        <v>0.21186109939167999</v>
      </c>
      <c r="K91" s="136">
        <v>0.21187113429731999</v>
      </c>
      <c r="L91" s="136">
        <v>9.5291963999999993E-2</v>
      </c>
      <c r="M91" s="136">
        <v>0.43938721459999996</v>
      </c>
      <c r="N91" s="136">
        <v>0.79388153600000011</v>
      </c>
      <c r="O91" s="136">
        <v>4.3850637920000005E-2</v>
      </c>
      <c r="P91" s="136">
        <v>5.7718428000000003E-5</v>
      </c>
      <c r="Q91" s="136">
        <v>1.3467633200000002E-3</v>
      </c>
      <c r="R91" s="136">
        <v>1.5796622400000002E-2</v>
      </c>
      <c r="S91" s="136">
        <v>0.49194816000000002</v>
      </c>
      <c r="T91" s="136">
        <v>5.1554111999999999E-2</v>
      </c>
      <c r="U91" s="136" t="s">
        <v>395</v>
      </c>
      <c r="V91" s="136">
        <v>0.28445303199999999</v>
      </c>
      <c r="W91" s="136">
        <v>7.8429599999999997E-4</v>
      </c>
      <c r="X91" s="136">
        <v>8.7056855999999999E-4</v>
      </c>
      <c r="Y91" s="136">
        <v>3.5293319999999995E-4</v>
      </c>
      <c r="Z91" s="136">
        <v>3.5293319999999995E-4</v>
      </c>
      <c r="AA91" s="136">
        <v>3.5293319999999995E-4</v>
      </c>
      <c r="AB91" s="136">
        <v>1.9293681599999999E-3</v>
      </c>
      <c r="AC91" s="136" t="s">
        <v>395</v>
      </c>
      <c r="AD91" s="136" t="s">
        <v>395</v>
      </c>
      <c r="AE91" s="137"/>
      <c r="AF91" s="138" t="s">
        <v>392</v>
      </c>
      <c r="AG91" s="138" t="s">
        <v>392</v>
      </c>
      <c r="AH91" s="138" t="s">
        <v>392</v>
      </c>
      <c r="AI91" s="138" t="s">
        <v>392</v>
      </c>
      <c r="AJ91" s="138" t="s">
        <v>392</v>
      </c>
      <c r="AK91" s="138">
        <v>8.8555639999999993</v>
      </c>
      <c r="AL91" s="147" t="s">
        <v>436</v>
      </c>
    </row>
    <row r="92" spans="1:38" s="2" customFormat="1" ht="26.25" customHeight="1" thickBot="1" x14ac:dyDescent="0.25">
      <c r="A92" s="63" t="s">
        <v>53</v>
      </c>
      <c r="B92" s="63" t="s">
        <v>204</v>
      </c>
      <c r="C92" s="64" t="s">
        <v>205</v>
      </c>
      <c r="D92" s="70"/>
      <c r="E92" s="136" t="s">
        <v>394</v>
      </c>
      <c r="F92" s="136" t="s">
        <v>394</v>
      </c>
      <c r="G92" s="136" t="s">
        <v>394</v>
      </c>
      <c r="H92" s="136" t="s">
        <v>395</v>
      </c>
      <c r="I92" s="136">
        <v>2.7570952000000003E-2</v>
      </c>
      <c r="J92" s="136">
        <v>0.10769247900000001</v>
      </c>
      <c r="K92" s="136">
        <v>0.26746981399999997</v>
      </c>
      <c r="L92" s="136">
        <v>7.1684475200000004E-4</v>
      </c>
      <c r="M92" s="136" t="s">
        <v>394</v>
      </c>
      <c r="N92" s="136" t="s">
        <v>385</v>
      </c>
      <c r="O92" s="136" t="s">
        <v>385</v>
      </c>
      <c r="P92" s="136" t="s">
        <v>385</v>
      </c>
      <c r="Q92" s="136" t="s">
        <v>385</v>
      </c>
      <c r="R92" s="136" t="s">
        <v>385</v>
      </c>
      <c r="S92" s="136" t="s">
        <v>385</v>
      </c>
      <c r="T92" s="136" t="s">
        <v>385</v>
      </c>
      <c r="U92" s="136" t="s">
        <v>385</v>
      </c>
      <c r="V92" s="136" t="s">
        <v>385</v>
      </c>
      <c r="W92" s="136" t="s">
        <v>385</v>
      </c>
      <c r="X92" s="136" t="s">
        <v>395</v>
      </c>
      <c r="Y92" s="136" t="s">
        <v>395</v>
      </c>
      <c r="Z92" s="136" t="s">
        <v>395</v>
      </c>
      <c r="AA92" s="136" t="s">
        <v>395</v>
      </c>
      <c r="AB92" s="136" t="s">
        <v>395</v>
      </c>
      <c r="AC92" s="136" t="s">
        <v>395</v>
      </c>
      <c r="AD92" s="136" t="s">
        <v>385</v>
      </c>
      <c r="AE92" s="137"/>
      <c r="AF92" s="138" t="s">
        <v>385</v>
      </c>
      <c r="AG92" s="138" t="s">
        <v>385</v>
      </c>
      <c r="AH92" s="138" t="s">
        <v>385</v>
      </c>
      <c r="AI92" s="138" t="s">
        <v>385</v>
      </c>
      <c r="AJ92" s="138" t="s">
        <v>385</v>
      </c>
      <c r="AK92" s="138">
        <v>637.43700000000001</v>
      </c>
      <c r="AL92" s="147" t="s">
        <v>428</v>
      </c>
    </row>
    <row r="93" spans="1:38" s="2" customFormat="1" ht="26.25" customHeight="1" thickBot="1" x14ac:dyDescent="0.25">
      <c r="A93" s="63" t="s">
        <v>53</v>
      </c>
      <c r="B93" s="67" t="s">
        <v>206</v>
      </c>
      <c r="C93" s="64" t="s">
        <v>375</v>
      </c>
      <c r="D93" s="70"/>
      <c r="E93" s="136" t="s">
        <v>385</v>
      </c>
      <c r="F93" s="136">
        <v>2.7045422775937431</v>
      </c>
      <c r="G93" s="136" t="s">
        <v>385</v>
      </c>
      <c r="H93" s="136" t="s">
        <v>385</v>
      </c>
      <c r="I93" s="136">
        <v>1.6200269999999998E-3</v>
      </c>
      <c r="J93" s="136">
        <v>6.4801079999999992E-3</v>
      </c>
      <c r="K93" s="136">
        <v>1.6200272999999998E-2</v>
      </c>
      <c r="L93" s="136" t="s">
        <v>395</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666.36907249488559</v>
      </c>
      <c r="AL93" s="147" t="s">
        <v>429</v>
      </c>
    </row>
    <row r="94" spans="1:38" s="2" customFormat="1" ht="26.25" customHeight="1" thickBot="1" x14ac:dyDescent="0.25">
      <c r="A94" s="63" t="s">
        <v>53</v>
      </c>
      <c r="B94" s="76" t="s">
        <v>376</v>
      </c>
      <c r="C94" s="64" t="s">
        <v>207</v>
      </c>
      <c r="D94" s="65"/>
      <c r="E94" s="136">
        <v>1.1629999999999999E-4</v>
      </c>
      <c r="F94" s="136">
        <v>2.6657553999999993E-2</v>
      </c>
      <c r="G94" s="136">
        <v>3.404E-7</v>
      </c>
      <c r="H94" s="136">
        <v>7.7300000000000005E-7</v>
      </c>
      <c r="I94" s="136">
        <v>1.3495959999999996E-3</v>
      </c>
      <c r="J94" s="136">
        <v>4.7766880000000003E-3</v>
      </c>
      <c r="K94" s="136">
        <v>1.1645674E-2</v>
      </c>
      <c r="L94" s="136" t="s">
        <v>395</v>
      </c>
      <c r="M94" s="136">
        <v>5.7200000000000001E-5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0.11671919900000001</v>
      </c>
      <c r="F95" s="136">
        <v>0.17563573500000002</v>
      </c>
      <c r="G95" s="136">
        <v>1.0897110000000002E-3</v>
      </c>
      <c r="H95" s="136" t="s">
        <v>392</v>
      </c>
      <c r="I95" s="136">
        <v>6.5586279999999986E-3</v>
      </c>
      <c r="J95" s="136">
        <v>2.6234528E-2</v>
      </c>
      <c r="K95" s="136">
        <v>6.5586331999999997E-2</v>
      </c>
      <c r="L95" s="136" t="s">
        <v>395</v>
      </c>
      <c r="M95" s="136">
        <v>7.6129711000000003E-2</v>
      </c>
      <c r="N95" s="136" t="s">
        <v>385</v>
      </c>
      <c r="O95" s="136" t="s">
        <v>385</v>
      </c>
      <c r="P95" s="136" t="s">
        <v>385</v>
      </c>
      <c r="Q95" s="136" t="s">
        <v>395</v>
      </c>
      <c r="R95" s="136" t="s">
        <v>385</v>
      </c>
      <c r="S95" s="136" t="s">
        <v>395</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0.32649228808000003</v>
      </c>
      <c r="AI95" s="138">
        <v>0.10835612980000001</v>
      </c>
      <c r="AJ95" s="138" t="s">
        <v>392</v>
      </c>
      <c r="AK95" s="138" t="s">
        <v>385</v>
      </c>
      <c r="AL95" s="147" t="s">
        <v>402</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395</v>
      </c>
      <c r="O97" s="136" t="s">
        <v>395</v>
      </c>
      <c r="P97" s="136">
        <v>5.4133925000000006E-2</v>
      </c>
      <c r="Q97" s="136" t="s">
        <v>395</v>
      </c>
      <c r="R97" s="136" t="s">
        <v>395</v>
      </c>
      <c r="S97" s="136" t="s">
        <v>395</v>
      </c>
      <c r="T97" s="136" t="s">
        <v>395</v>
      </c>
      <c r="U97" s="136" t="s">
        <v>395</v>
      </c>
      <c r="V97" s="136" t="s">
        <v>395</v>
      </c>
      <c r="W97" s="136" t="s">
        <v>385</v>
      </c>
      <c r="X97" s="136" t="s">
        <v>385</v>
      </c>
      <c r="Y97" s="136" t="s">
        <v>385</v>
      </c>
      <c r="Z97" s="136" t="s">
        <v>385</v>
      </c>
      <c r="AA97" s="136" t="s">
        <v>385</v>
      </c>
      <c r="AB97" s="136" t="s">
        <v>385</v>
      </c>
      <c r="AC97" s="136" t="s">
        <v>395</v>
      </c>
      <c r="AD97" s="136">
        <v>0.54133925000000005</v>
      </c>
      <c r="AE97" s="137"/>
      <c r="AF97" s="138" t="s">
        <v>385</v>
      </c>
      <c r="AG97" s="138" t="s">
        <v>385</v>
      </c>
      <c r="AH97" s="138" t="s">
        <v>385</v>
      </c>
      <c r="AI97" s="138" t="s">
        <v>385</v>
      </c>
      <c r="AJ97" s="138" t="s">
        <v>385</v>
      </c>
      <c r="AK97" s="138">
        <v>5413392.5</v>
      </c>
      <c r="AL97" s="147" t="s">
        <v>430</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4.4964643466099352E-2</v>
      </c>
      <c r="F99" s="139">
        <v>3.0122673790217966</v>
      </c>
      <c r="G99" s="139" t="s">
        <v>385</v>
      </c>
      <c r="H99" s="139">
        <v>1.1801470877222999</v>
      </c>
      <c r="I99" s="139">
        <v>3.4988304794520544E-2</v>
      </c>
      <c r="J99" s="139">
        <v>5.3762517123287674E-2</v>
      </c>
      <c r="K99" s="139">
        <v>0.11776551369863014</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144875</v>
      </c>
      <c r="AL99" s="148" t="s">
        <v>391</v>
      </c>
    </row>
    <row r="100" spans="1:38" s="2" customFormat="1" ht="26.25" customHeight="1" thickBot="1" x14ac:dyDescent="0.25">
      <c r="A100" s="63" t="s">
        <v>216</v>
      </c>
      <c r="B100" s="63" t="s">
        <v>218</v>
      </c>
      <c r="C100" s="64" t="s">
        <v>378</v>
      </c>
      <c r="D100" s="77"/>
      <c r="E100" s="139">
        <v>4.3689986354160992E-2</v>
      </c>
      <c r="F100" s="139">
        <v>2.913800492074726</v>
      </c>
      <c r="G100" s="139" t="s">
        <v>385</v>
      </c>
      <c r="H100" s="139">
        <v>1.1729052160608839</v>
      </c>
      <c r="I100" s="139">
        <v>3.955284301369863E-2</v>
      </c>
      <c r="J100" s="139">
        <v>5.9719181068493159E-2</v>
      </c>
      <c r="K100" s="139">
        <v>0.13012199454794521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322945</v>
      </c>
      <c r="AL100" s="148" t="s">
        <v>391</v>
      </c>
    </row>
    <row r="101" spans="1:38" s="2" customFormat="1" ht="26.25" customHeight="1" thickBot="1" x14ac:dyDescent="0.25">
      <c r="A101" s="63" t="s">
        <v>216</v>
      </c>
      <c r="B101" s="63" t="s">
        <v>219</v>
      </c>
      <c r="C101" s="64" t="s">
        <v>220</v>
      </c>
      <c r="D101" s="77"/>
      <c r="E101" s="139">
        <v>1.313167088825782E-2</v>
      </c>
      <c r="F101" s="139">
        <v>6.7584452000000003E-2</v>
      </c>
      <c r="G101" s="139" t="s">
        <v>385</v>
      </c>
      <c r="H101" s="139">
        <v>0.60448319110375248</v>
      </c>
      <c r="I101" s="139">
        <v>7.9981600000000007E-3</v>
      </c>
      <c r="J101" s="139">
        <v>1.1885216892E-2</v>
      </c>
      <c r="K101" s="139">
        <v>2.7732172747999998E-2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399908</v>
      </c>
      <c r="AL101" s="148" t="s">
        <v>391</v>
      </c>
    </row>
    <row r="102" spans="1:38" s="2" customFormat="1" ht="26.25" customHeight="1" thickBot="1" x14ac:dyDescent="0.25">
      <c r="A102" s="63" t="s">
        <v>216</v>
      </c>
      <c r="B102" s="63" t="s">
        <v>221</v>
      </c>
      <c r="C102" s="64" t="s">
        <v>356</v>
      </c>
      <c r="D102" s="77"/>
      <c r="E102" s="139">
        <v>5.0471409274093762E-3</v>
      </c>
      <c r="F102" s="139">
        <v>0.36925825600000001</v>
      </c>
      <c r="G102" s="139" t="s">
        <v>385</v>
      </c>
      <c r="H102" s="139">
        <v>1.4566606409393801</v>
      </c>
      <c r="I102" s="139">
        <v>3.9269819999999999E-3</v>
      </c>
      <c r="J102" s="139">
        <v>8.7990870000000013E-2</v>
      </c>
      <c r="K102" s="139">
        <v>0.61766823999999998</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637167</v>
      </c>
      <c r="AL102" s="148" t="s">
        <v>391</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1.264236329458964E-3</v>
      </c>
      <c r="F104" s="139">
        <v>1.9217694E-2</v>
      </c>
      <c r="G104" s="139" t="s">
        <v>385</v>
      </c>
      <c r="H104" s="139">
        <v>7.0126117161765616E-2</v>
      </c>
      <c r="I104" s="139">
        <v>3.5740656000000004E-4</v>
      </c>
      <c r="J104" s="139">
        <v>1.0722196800000002E-3</v>
      </c>
      <c r="K104" s="139">
        <v>2.5018459200000002E-3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35457</v>
      </c>
      <c r="AL104" s="148" t="s">
        <v>391</v>
      </c>
    </row>
    <row r="105" spans="1:38" s="2" customFormat="1" ht="26.25" customHeight="1" thickBot="1" x14ac:dyDescent="0.25">
      <c r="A105" s="63" t="s">
        <v>216</v>
      </c>
      <c r="B105" s="63" t="s">
        <v>226</v>
      </c>
      <c r="C105" s="64" t="s">
        <v>227</v>
      </c>
      <c r="D105" s="77"/>
      <c r="E105" s="139">
        <v>8.7843219249039435E-4</v>
      </c>
      <c r="F105" s="139">
        <v>3.0613275000000002E-2</v>
      </c>
      <c r="G105" s="139" t="s">
        <v>385</v>
      </c>
      <c r="H105" s="139">
        <v>4.9208798678343137E-2</v>
      </c>
      <c r="I105" s="139">
        <v>7.0177800000000002E-4</v>
      </c>
      <c r="J105" s="139">
        <v>1.1027939999999998E-3</v>
      </c>
      <c r="K105" s="139">
        <v>2.4060959999999999E-3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7161</v>
      </c>
      <c r="AL105" s="148" t="s">
        <v>391</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9.4974787296399354E-3</v>
      </c>
      <c r="F107" s="139">
        <v>0.96758854500000002</v>
      </c>
      <c r="G107" s="139" t="s">
        <v>385</v>
      </c>
      <c r="H107" s="139">
        <v>1.124630679538595</v>
      </c>
      <c r="I107" s="139">
        <v>1.7592519000000001E-2</v>
      </c>
      <c r="J107" s="139">
        <v>0.23456692000000001</v>
      </c>
      <c r="K107" s="139">
        <v>1.1141928700000001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5864173</v>
      </c>
      <c r="AL107" s="148" t="s">
        <v>391</v>
      </c>
    </row>
    <row r="108" spans="1:38" s="2" customFormat="1" ht="26.25" customHeight="1" thickBot="1" x14ac:dyDescent="0.25">
      <c r="A108" s="63" t="s">
        <v>216</v>
      </c>
      <c r="B108" s="63" t="s">
        <v>231</v>
      </c>
      <c r="C108" s="64" t="s">
        <v>350</v>
      </c>
      <c r="D108" s="77"/>
      <c r="E108" s="139">
        <v>2.0751548360334E-2</v>
      </c>
      <c r="F108" s="139">
        <v>0.51201482399999998</v>
      </c>
      <c r="G108" s="139" t="s">
        <v>385</v>
      </c>
      <c r="H108" s="139">
        <v>0.9036672215992112</v>
      </c>
      <c r="I108" s="139">
        <v>9.4817559999999992E-3</v>
      </c>
      <c r="J108" s="139">
        <v>9.4817559999999995E-2</v>
      </c>
      <c r="K108" s="139">
        <v>0.18963511999999999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4740878</v>
      </c>
      <c r="AL108" s="148" t="s">
        <v>391</v>
      </c>
    </row>
    <row r="109" spans="1:38" s="2" customFormat="1" ht="26.25" customHeight="1" thickBot="1" x14ac:dyDescent="0.25">
      <c r="A109" s="63" t="s">
        <v>216</v>
      </c>
      <c r="B109" s="63" t="s">
        <v>232</v>
      </c>
      <c r="C109" s="64" t="s">
        <v>351</v>
      </c>
      <c r="D109" s="77"/>
      <c r="E109" s="139">
        <v>9.1460741809008025E-4</v>
      </c>
      <c r="F109" s="139">
        <v>6.7866842999999996E-2</v>
      </c>
      <c r="G109" s="139" t="s">
        <v>385</v>
      </c>
      <c r="H109" s="139">
        <v>8.3476924992376952E-2</v>
      </c>
      <c r="I109" s="139">
        <v>2.7757400000000001E-3</v>
      </c>
      <c r="J109" s="139">
        <v>1.526657E-2</v>
      </c>
      <c r="K109" s="139">
        <v>1.526657E-2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138787</v>
      </c>
      <c r="AL109" s="148" t="s">
        <v>391</v>
      </c>
    </row>
    <row r="110" spans="1:38" s="2" customFormat="1" ht="26.25" customHeight="1" thickBot="1" x14ac:dyDescent="0.25">
      <c r="A110" s="63" t="s">
        <v>216</v>
      </c>
      <c r="B110" s="63" t="s">
        <v>233</v>
      </c>
      <c r="C110" s="64" t="s">
        <v>352</v>
      </c>
      <c r="D110" s="77"/>
      <c r="E110" s="139">
        <v>1.07109964117536E-3</v>
      </c>
      <c r="F110" s="139">
        <v>0.11006412</v>
      </c>
      <c r="G110" s="139" t="s">
        <v>385</v>
      </c>
      <c r="H110" s="139">
        <v>8.531737548063581E-2</v>
      </c>
      <c r="I110" s="139">
        <v>4.8329799999999997E-3</v>
      </c>
      <c r="J110" s="139">
        <v>3.4825000000000002E-2</v>
      </c>
      <c r="K110" s="139">
        <v>3.4825000000000002E-2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225080</v>
      </c>
      <c r="AL110" s="148" t="s">
        <v>391</v>
      </c>
    </row>
    <row r="111" spans="1:38" s="2" customFormat="1" ht="26.25" customHeight="1" thickBot="1" x14ac:dyDescent="0.25">
      <c r="A111" s="63" t="s">
        <v>216</v>
      </c>
      <c r="B111" s="63" t="s">
        <v>234</v>
      </c>
      <c r="C111" s="64" t="s">
        <v>346</v>
      </c>
      <c r="D111" s="77"/>
      <c r="E111" s="139" t="s">
        <v>385</v>
      </c>
      <c r="F111" s="139" t="s">
        <v>385</v>
      </c>
      <c r="G111" s="139" t="s">
        <v>385</v>
      </c>
      <c r="H111" s="139" t="s">
        <v>385</v>
      </c>
      <c r="I111" s="139" t="s">
        <v>385</v>
      </c>
      <c r="J111" s="139" t="s">
        <v>385</v>
      </c>
      <c r="K111" s="139" t="s">
        <v>385</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385</v>
      </c>
    </row>
    <row r="112" spans="1:38" s="2" customFormat="1" ht="26.25" customHeight="1" thickBot="1" x14ac:dyDescent="0.25">
      <c r="A112" s="63" t="s">
        <v>235</v>
      </c>
      <c r="B112" s="63" t="s">
        <v>236</v>
      </c>
      <c r="C112" s="64" t="s">
        <v>237</v>
      </c>
      <c r="D112" s="65"/>
      <c r="E112" s="139">
        <v>4.5432556000000002</v>
      </c>
      <c r="F112" s="139" t="s">
        <v>385</v>
      </c>
      <c r="G112" s="139" t="s">
        <v>385</v>
      </c>
      <c r="H112" s="139">
        <v>6.9391154500000001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113581390</v>
      </c>
      <c r="AL112" s="148" t="s">
        <v>393</v>
      </c>
    </row>
    <row r="113" spans="1:38" s="2" customFormat="1" ht="26.25" customHeight="1" thickBot="1" x14ac:dyDescent="0.25">
      <c r="A113" s="63" t="s">
        <v>235</v>
      </c>
      <c r="B113" s="78" t="s">
        <v>238</v>
      </c>
      <c r="C113" s="79" t="s">
        <v>239</v>
      </c>
      <c r="D113" s="65"/>
      <c r="E113" s="139">
        <v>1.0938884000049749</v>
      </c>
      <c r="F113" s="139" t="s">
        <v>394</v>
      </c>
      <c r="G113" s="139" t="s">
        <v>385</v>
      </c>
      <c r="H113" s="139">
        <v>10.32700093508765</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45544373.947166622</v>
      </c>
      <c r="AL113" s="148" t="s">
        <v>393</v>
      </c>
    </row>
    <row r="114" spans="1:38" s="2" customFormat="1" ht="26.25" customHeight="1" thickBot="1" x14ac:dyDescent="0.25">
      <c r="A114" s="63" t="s">
        <v>235</v>
      </c>
      <c r="B114" s="78" t="s">
        <v>240</v>
      </c>
      <c r="C114" s="79" t="s">
        <v>357</v>
      </c>
      <c r="D114" s="65"/>
      <c r="E114" s="139">
        <v>1.5160091279999997E-3</v>
      </c>
      <c r="F114" s="139" t="s">
        <v>385</v>
      </c>
      <c r="G114" s="139" t="s">
        <v>385</v>
      </c>
      <c r="H114" s="139">
        <v>4.9270296659999985E-3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37900.22819999999</v>
      </c>
      <c r="AL114" s="148" t="s">
        <v>393</v>
      </c>
    </row>
    <row r="115" spans="1:38" s="2" customFormat="1" ht="26.25" customHeight="1" thickBot="1" x14ac:dyDescent="0.25">
      <c r="A115" s="63" t="s">
        <v>235</v>
      </c>
      <c r="B115" s="78" t="s">
        <v>241</v>
      </c>
      <c r="C115" s="79" t="s">
        <v>242</v>
      </c>
      <c r="D115" s="65"/>
      <c r="E115" s="139">
        <v>0.23292759964392856</v>
      </c>
      <c r="F115" s="139" t="s">
        <v>385</v>
      </c>
      <c r="G115" s="139" t="s">
        <v>385</v>
      </c>
      <c r="H115" s="139">
        <v>0.46585519928785712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5823189.9910982139</v>
      </c>
      <c r="AL115" s="148" t="s">
        <v>393</v>
      </c>
    </row>
    <row r="116" spans="1:38" s="2" customFormat="1" ht="26.25" customHeight="1" thickBot="1" x14ac:dyDescent="0.25">
      <c r="A116" s="63" t="s">
        <v>235</v>
      </c>
      <c r="B116" s="63" t="s">
        <v>243</v>
      </c>
      <c r="C116" s="69" t="s">
        <v>379</v>
      </c>
      <c r="D116" s="65"/>
      <c r="E116" s="139">
        <v>0.84070650919154888</v>
      </c>
      <c r="F116" s="139" t="s">
        <v>394</v>
      </c>
      <c r="G116" s="139" t="s">
        <v>385</v>
      </c>
      <c r="H116" s="139">
        <v>1.126574031951467</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7844223.8185698614</v>
      </c>
      <c r="AL116" s="148" t="s">
        <v>393</v>
      </c>
    </row>
    <row r="117" spans="1:38" s="2" customFormat="1" ht="26.25" customHeight="1" thickBot="1" x14ac:dyDescent="0.25">
      <c r="A117" s="63" t="s">
        <v>235</v>
      </c>
      <c r="B117" s="63" t="s">
        <v>244</v>
      </c>
      <c r="C117" s="69" t="s">
        <v>245</v>
      </c>
      <c r="D117" s="65"/>
      <c r="E117" s="139" t="s">
        <v>385</v>
      </c>
      <c r="F117" s="139" t="s">
        <v>385</v>
      </c>
      <c r="G117" s="139" t="s">
        <v>385</v>
      </c>
      <c r="H117" s="139" t="s">
        <v>395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385</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0.17711596618400002</v>
      </c>
      <c r="J119" s="139">
        <v>3.2150941533499999</v>
      </c>
      <c r="K119" s="139">
        <v>2.5923829641839999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1362002</v>
      </c>
      <c r="AL119" s="148" t="s">
        <v>396</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0.16221352564000002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1362002</v>
      </c>
      <c r="AL121" s="148" t="s">
        <v>396</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4.2948800000000005E-6</v>
      </c>
      <c r="AD122" s="139" t="s">
        <v>385</v>
      </c>
      <c r="AE122" s="137"/>
      <c r="AF122" s="140" t="s">
        <v>385</v>
      </c>
      <c r="AG122" s="140" t="s">
        <v>385</v>
      </c>
      <c r="AH122" s="140" t="s">
        <v>385</v>
      </c>
      <c r="AI122" s="140" t="s">
        <v>385</v>
      </c>
      <c r="AJ122" s="140" t="s">
        <v>385</v>
      </c>
      <c r="AK122" s="140">
        <v>19472</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0.70683196515077662</v>
      </c>
      <c r="G125" s="136" t="s">
        <v>385</v>
      </c>
      <c r="H125" s="136" t="s">
        <v>395</v>
      </c>
      <c r="I125" s="136">
        <v>2.5019877652798662E-2</v>
      </c>
      <c r="J125" s="136">
        <v>0.16522560714112325</v>
      </c>
      <c r="K125" s="136">
        <v>0.34933414081266068</v>
      </c>
      <c r="L125" s="136" t="s">
        <v>385</v>
      </c>
      <c r="M125" s="136" t="s">
        <v>395</v>
      </c>
      <c r="N125" s="136" t="s">
        <v>385</v>
      </c>
      <c r="O125" s="136" t="s">
        <v>385</v>
      </c>
      <c r="P125" s="136" t="s">
        <v>395</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125.10300268155338</v>
      </c>
      <c r="AL125" s="147" t="s">
        <v>440</v>
      </c>
    </row>
    <row r="126" spans="1:38" s="2" customFormat="1" ht="26.25" customHeight="1" thickBot="1" x14ac:dyDescent="0.25">
      <c r="A126" s="63" t="s">
        <v>260</v>
      </c>
      <c r="B126" s="63" t="s">
        <v>263</v>
      </c>
      <c r="C126" s="64" t="s">
        <v>264</v>
      </c>
      <c r="D126" s="65"/>
      <c r="E126" s="136" t="s">
        <v>395</v>
      </c>
      <c r="F126" s="136" t="s">
        <v>395</v>
      </c>
      <c r="G126" s="136" t="s">
        <v>395</v>
      </c>
      <c r="H126" s="136">
        <v>0.18012367200000001</v>
      </c>
      <c r="I126" s="136" t="s">
        <v>395</v>
      </c>
      <c r="J126" s="136" t="s">
        <v>395</v>
      </c>
      <c r="K126" s="136" t="s">
        <v>395</v>
      </c>
      <c r="L126" s="136" t="s">
        <v>395</v>
      </c>
      <c r="M126" s="136" t="s">
        <v>395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750.51530000000002</v>
      </c>
      <c r="AL126" s="147" t="s">
        <v>441</v>
      </c>
    </row>
    <row r="127" spans="1:38" s="2" customFormat="1" ht="26.25" customHeight="1" thickBot="1" x14ac:dyDescent="0.25">
      <c r="A127" s="63" t="s">
        <v>260</v>
      </c>
      <c r="B127" s="63" t="s">
        <v>265</v>
      </c>
      <c r="C127" s="64" t="s">
        <v>266</v>
      </c>
      <c r="D127" s="65"/>
      <c r="E127" s="136" t="s">
        <v>395</v>
      </c>
      <c r="F127" s="136" t="s">
        <v>395</v>
      </c>
      <c r="G127" s="136" t="s">
        <v>395</v>
      </c>
      <c r="H127" s="136">
        <v>3.7986920832980855E-4</v>
      </c>
      <c r="I127" s="136" t="s">
        <v>395</v>
      </c>
      <c r="J127" s="136" t="s">
        <v>395</v>
      </c>
      <c r="K127" s="136" t="s">
        <v>395</v>
      </c>
      <c r="L127" s="136" t="s">
        <v>395</v>
      </c>
      <c r="M127" s="136" t="s">
        <v>395</v>
      </c>
      <c r="N127" s="136" t="s">
        <v>395</v>
      </c>
      <c r="O127" s="136" t="s">
        <v>395</v>
      </c>
      <c r="P127" s="136" t="s">
        <v>395</v>
      </c>
      <c r="Q127" s="136" t="s">
        <v>385</v>
      </c>
      <c r="R127" s="136" t="s">
        <v>395</v>
      </c>
      <c r="S127" s="136" t="s">
        <v>385</v>
      </c>
      <c r="T127" s="136" t="s">
        <v>385</v>
      </c>
      <c r="U127" s="136" t="s">
        <v>385</v>
      </c>
      <c r="V127" s="136" t="s">
        <v>395</v>
      </c>
      <c r="W127" s="136" t="s">
        <v>395</v>
      </c>
      <c r="X127" s="136" t="s">
        <v>395</v>
      </c>
      <c r="Y127" s="136" t="s">
        <v>395</v>
      </c>
      <c r="Z127" s="136" t="s">
        <v>395</v>
      </c>
      <c r="AA127" s="136" t="s">
        <v>395</v>
      </c>
      <c r="AB127" s="136" t="s">
        <v>395</v>
      </c>
      <c r="AC127" s="136" t="s">
        <v>395</v>
      </c>
      <c r="AD127" s="136" t="s">
        <v>395</v>
      </c>
      <c r="AE127" s="137"/>
      <c r="AF127" s="138" t="s">
        <v>385</v>
      </c>
      <c r="AG127" s="138" t="s">
        <v>385</v>
      </c>
      <c r="AH127" s="138" t="s">
        <v>385</v>
      </c>
      <c r="AI127" s="138" t="s">
        <v>385</v>
      </c>
      <c r="AJ127" s="138" t="s">
        <v>385</v>
      </c>
      <c r="AK127" s="138">
        <v>0.34759273964819087</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398</v>
      </c>
    </row>
    <row r="129" spans="1:38" s="2" customFormat="1" ht="26.25" customHeight="1" thickBot="1" x14ac:dyDescent="0.25">
      <c r="A129" s="63" t="s">
        <v>260</v>
      </c>
      <c r="B129" s="67" t="s">
        <v>270</v>
      </c>
      <c r="C129" s="75" t="s">
        <v>271</v>
      </c>
      <c r="D129" s="65"/>
      <c r="E129" s="136">
        <v>3.3388164000000002E-3</v>
      </c>
      <c r="F129" s="136">
        <v>2.8399128000000003E-2</v>
      </c>
      <c r="G129" s="136">
        <v>1.8037284000000002E-4</v>
      </c>
      <c r="H129" s="136" t="s">
        <v>392</v>
      </c>
      <c r="I129" s="136">
        <v>1.5350880000000001E-5</v>
      </c>
      <c r="J129" s="136">
        <v>2.6864040000000002E-5</v>
      </c>
      <c r="K129" s="136">
        <v>3.8377200000000002E-5</v>
      </c>
      <c r="L129" s="136">
        <v>5.3728080000000005E-7</v>
      </c>
      <c r="M129" s="136">
        <v>2.6864040000000003E-4</v>
      </c>
      <c r="N129" s="136">
        <v>4.9890359999999996E-3</v>
      </c>
      <c r="O129" s="136">
        <v>3.8377200000000005E-4</v>
      </c>
      <c r="P129" s="136">
        <v>2.1491232000000001E-4</v>
      </c>
      <c r="Q129" s="136">
        <v>6.1403520000000004E-5</v>
      </c>
      <c r="R129" s="136" t="s">
        <v>395</v>
      </c>
      <c r="S129" s="136" t="s">
        <v>395</v>
      </c>
      <c r="T129" s="136">
        <v>5.3728080000000006E-4</v>
      </c>
      <c r="U129" s="136" t="s">
        <v>395</v>
      </c>
      <c r="V129" s="136" t="s">
        <v>395</v>
      </c>
      <c r="W129" s="136">
        <v>1.343202</v>
      </c>
      <c r="X129" s="136" t="s">
        <v>392</v>
      </c>
      <c r="Y129" s="136" t="s">
        <v>395</v>
      </c>
      <c r="Z129" s="136" t="s">
        <v>395</v>
      </c>
      <c r="AA129" s="136" t="s">
        <v>395</v>
      </c>
      <c r="AB129" s="136">
        <v>7.6754400000000005E-5</v>
      </c>
      <c r="AC129" s="136">
        <v>7.6754400000000013E-3</v>
      </c>
      <c r="AD129" s="136" t="s">
        <v>385</v>
      </c>
      <c r="AE129" s="137"/>
      <c r="AF129" s="138" t="s">
        <v>385</v>
      </c>
      <c r="AG129" s="138" t="s">
        <v>385</v>
      </c>
      <c r="AH129" s="138" t="s">
        <v>385</v>
      </c>
      <c r="AI129" s="138" t="s">
        <v>385</v>
      </c>
      <c r="AJ129" s="138" t="s">
        <v>385</v>
      </c>
      <c r="AK129" s="138">
        <v>3.8377200000000005</v>
      </c>
      <c r="AL129" s="147" t="s">
        <v>398</v>
      </c>
    </row>
    <row r="130" spans="1:38" s="2" customFormat="1" ht="26.25" customHeight="1" thickBot="1" x14ac:dyDescent="0.25">
      <c r="A130" s="63" t="s">
        <v>260</v>
      </c>
      <c r="B130" s="67" t="s">
        <v>272</v>
      </c>
      <c r="C130" s="81" t="s">
        <v>273</v>
      </c>
      <c r="D130" s="65"/>
      <c r="E130" s="136">
        <v>2.2830200699999995E-3</v>
      </c>
      <c r="F130" s="136">
        <v>1.94187914E-2</v>
      </c>
      <c r="G130" s="136">
        <v>1.2333556699999998E-4</v>
      </c>
      <c r="H130" s="136" t="s">
        <v>395</v>
      </c>
      <c r="I130" s="136">
        <v>1.0496643999999997E-5</v>
      </c>
      <c r="J130" s="136">
        <v>1.8369127000000001E-5</v>
      </c>
      <c r="K130" s="136">
        <v>2.6241609999999997E-5</v>
      </c>
      <c r="L130" s="136">
        <v>3.6738253999999995E-7</v>
      </c>
      <c r="M130" s="136">
        <v>1.8369126999999999E-4</v>
      </c>
      <c r="N130" s="136">
        <v>3.4114092999999999E-3</v>
      </c>
      <c r="O130" s="136">
        <v>2.624161E-4</v>
      </c>
      <c r="P130" s="136">
        <v>1.46953016E-4</v>
      </c>
      <c r="Q130" s="136">
        <v>4.198657599999999E-5</v>
      </c>
      <c r="R130" s="136" t="s">
        <v>395</v>
      </c>
      <c r="S130" s="136" t="s">
        <v>395</v>
      </c>
      <c r="T130" s="136">
        <v>3.6738253999999998E-4</v>
      </c>
      <c r="U130" s="136" t="s">
        <v>395</v>
      </c>
      <c r="V130" s="136" t="s">
        <v>395</v>
      </c>
      <c r="W130" s="136">
        <v>0.91845634999999981</v>
      </c>
      <c r="X130" s="136" t="s">
        <v>395</v>
      </c>
      <c r="Y130" s="136" t="s">
        <v>395</v>
      </c>
      <c r="Z130" s="136" t="s">
        <v>395</v>
      </c>
      <c r="AA130" s="136" t="s">
        <v>395</v>
      </c>
      <c r="AB130" s="136">
        <v>5.2483219999999994E-5</v>
      </c>
      <c r="AC130" s="136">
        <v>5.2483219999999988E-3</v>
      </c>
      <c r="AD130" s="136" t="s">
        <v>385</v>
      </c>
      <c r="AE130" s="137"/>
      <c r="AF130" s="138" t="s">
        <v>385</v>
      </c>
      <c r="AG130" s="138" t="s">
        <v>385</v>
      </c>
      <c r="AH130" s="138" t="s">
        <v>385</v>
      </c>
      <c r="AI130" s="138" t="s">
        <v>385</v>
      </c>
      <c r="AJ130" s="138" t="s">
        <v>385</v>
      </c>
      <c r="AK130" s="138">
        <v>2.6241609999999995</v>
      </c>
      <c r="AL130" s="147" t="s">
        <v>398</v>
      </c>
    </row>
    <row r="131" spans="1:38" s="2" customFormat="1" ht="26.25" customHeight="1" thickBot="1" x14ac:dyDescent="0.25">
      <c r="A131" s="63" t="s">
        <v>260</v>
      </c>
      <c r="B131" s="67" t="s">
        <v>274</v>
      </c>
      <c r="C131" s="75" t="s">
        <v>275</v>
      </c>
      <c r="D131" s="65"/>
      <c r="E131" s="136">
        <v>1.1853676799999998E-3</v>
      </c>
      <c r="F131" s="136">
        <v>4.609763199999999E-4</v>
      </c>
      <c r="G131" s="136">
        <v>5.795130879999997E-5</v>
      </c>
      <c r="H131" s="136" t="s">
        <v>395</v>
      </c>
      <c r="I131" s="136" t="s">
        <v>395</v>
      </c>
      <c r="J131" s="136" t="s">
        <v>395</v>
      </c>
      <c r="K131" s="136">
        <v>1.5146364799999991E-4</v>
      </c>
      <c r="L131" s="136">
        <v>3.483663903999998E-6</v>
      </c>
      <c r="M131" s="136">
        <v>9.8780639999999985E-4</v>
      </c>
      <c r="N131" s="136" t="s">
        <v>392</v>
      </c>
      <c r="O131" s="136">
        <v>7.9024512000000063E-5</v>
      </c>
      <c r="P131" s="136">
        <v>1.0668309120000009E-3</v>
      </c>
      <c r="Q131" s="136">
        <v>6.5853760000000047E-7</v>
      </c>
      <c r="R131" s="136">
        <v>1.0536601600000008E-5</v>
      </c>
      <c r="S131" s="136">
        <v>1.6200024959999999E-3</v>
      </c>
      <c r="T131" s="136">
        <v>1.9756127999999995E-4</v>
      </c>
      <c r="U131" s="136" t="s">
        <v>395</v>
      </c>
      <c r="V131" s="136" t="s">
        <v>395</v>
      </c>
      <c r="W131" s="136">
        <v>1.8439052799999984</v>
      </c>
      <c r="X131" s="136" t="s">
        <v>395</v>
      </c>
      <c r="Y131" s="136" t="s">
        <v>395</v>
      </c>
      <c r="Z131" s="136" t="s">
        <v>395</v>
      </c>
      <c r="AA131" s="136" t="s">
        <v>395</v>
      </c>
      <c r="AB131" s="136">
        <v>2.6341503999999996E-8</v>
      </c>
      <c r="AC131" s="136">
        <v>6.5853759999999997E-2</v>
      </c>
      <c r="AD131" s="136">
        <v>1.3170751999999999E-2</v>
      </c>
      <c r="AE131" s="137"/>
      <c r="AF131" s="138" t="s">
        <v>385</v>
      </c>
      <c r="AG131" s="138" t="s">
        <v>385</v>
      </c>
      <c r="AH131" s="138" t="s">
        <v>385</v>
      </c>
      <c r="AI131" s="138" t="s">
        <v>385</v>
      </c>
      <c r="AJ131" s="138" t="s">
        <v>385</v>
      </c>
      <c r="AK131" s="138">
        <v>0.65853759999999983</v>
      </c>
      <c r="AL131" s="147" t="s">
        <v>398</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1.2837824999999999E-2</v>
      </c>
      <c r="F133" s="136">
        <v>2.0229299999999998E-4</v>
      </c>
      <c r="G133" s="136">
        <v>1.758393E-3</v>
      </c>
      <c r="H133" s="136" t="s">
        <v>385</v>
      </c>
      <c r="I133" s="136">
        <v>5.3996670000000004E-4</v>
      </c>
      <c r="J133" s="136">
        <v>5.3996670000000004E-4</v>
      </c>
      <c r="K133" s="136">
        <v>6.0003216000000003E-4</v>
      </c>
      <c r="L133" s="136" t="s">
        <v>395</v>
      </c>
      <c r="M133" s="136">
        <v>2.1785400000000005E-3</v>
      </c>
      <c r="N133" s="136">
        <v>4.6729683000000001E-4</v>
      </c>
      <c r="O133" s="136">
        <v>7.827183E-5</v>
      </c>
      <c r="P133" s="136">
        <v>2.3185890000000001E-2</v>
      </c>
      <c r="Q133" s="136">
        <v>2.1178520999999998E-4</v>
      </c>
      <c r="R133" s="136">
        <v>2.1100715999999999E-4</v>
      </c>
      <c r="S133" s="136">
        <v>1.9342322999999997E-4</v>
      </c>
      <c r="T133" s="136">
        <v>2.6967212999999996E-4</v>
      </c>
      <c r="U133" s="136">
        <v>3.0779658000000001E-4</v>
      </c>
      <c r="V133" s="136">
        <v>2.4916273200000002E-3</v>
      </c>
      <c r="W133" s="136">
        <v>4.20147E-4</v>
      </c>
      <c r="X133" s="136">
        <v>2.0540519999999999E-7</v>
      </c>
      <c r="Y133" s="136">
        <v>1.1219480999999999E-7</v>
      </c>
      <c r="Z133" s="136">
        <v>1.0021284000000001E-7</v>
      </c>
      <c r="AA133" s="136">
        <v>1.0877139E-7</v>
      </c>
      <c r="AB133" s="136">
        <v>5.2658424000000008E-7</v>
      </c>
      <c r="AC133" s="136">
        <v>2.3341500000000001E-3</v>
      </c>
      <c r="AD133" s="136">
        <v>6.3800099999999993E-3</v>
      </c>
      <c r="AE133" s="137"/>
      <c r="AF133" s="138" t="s">
        <v>385</v>
      </c>
      <c r="AG133" s="138" t="s">
        <v>385</v>
      </c>
      <c r="AH133" s="138" t="s">
        <v>385</v>
      </c>
      <c r="AI133" s="138" t="s">
        <v>385</v>
      </c>
      <c r="AJ133" s="138" t="s">
        <v>385</v>
      </c>
      <c r="AK133" s="138">
        <v>15561</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t="s">
        <v>392</v>
      </c>
      <c r="F135" s="136" t="s">
        <v>392</v>
      </c>
      <c r="G135" s="136" t="s">
        <v>392</v>
      </c>
      <c r="H135" s="136" t="s">
        <v>392</v>
      </c>
      <c r="I135" s="136" t="s">
        <v>392</v>
      </c>
      <c r="J135" s="136" t="s">
        <v>392</v>
      </c>
      <c r="K135" s="136" t="s">
        <v>392</v>
      </c>
      <c r="L135" s="136" t="s">
        <v>392</v>
      </c>
      <c r="M135" s="136" t="s">
        <v>392</v>
      </c>
      <c r="N135" s="136" t="s">
        <v>392</v>
      </c>
      <c r="O135" s="136" t="s">
        <v>392</v>
      </c>
      <c r="P135" s="136" t="s">
        <v>392</v>
      </c>
      <c r="Q135" s="136" t="s">
        <v>392</v>
      </c>
      <c r="R135" s="136" t="s">
        <v>392</v>
      </c>
      <c r="S135" s="136" t="s">
        <v>392</v>
      </c>
      <c r="T135" s="136" t="s">
        <v>392</v>
      </c>
      <c r="U135" s="136" t="s">
        <v>392</v>
      </c>
      <c r="V135" s="136" t="s">
        <v>392</v>
      </c>
      <c r="W135" s="136" t="s">
        <v>392</v>
      </c>
      <c r="X135" s="136" t="s">
        <v>392</v>
      </c>
      <c r="Y135" s="136" t="s">
        <v>392</v>
      </c>
      <c r="Z135" s="136" t="s">
        <v>392</v>
      </c>
      <c r="AA135" s="136" t="s">
        <v>392</v>
      </c>
      <c r="AB135" s="136" t="s">
        <v>392</v>
      </c>
      <c r="AC135" s="136" t="s">
        <v>392</v>
      </c>
      <c r="AD135" s="136" t="s">
        <v>392</v>
      </c>
      <c r="AE135" s="137"/>
      <c r="AF135" s="138" t="s">
        <v>392</v>
      </c>
      <c r="AG135" s="138" t="s">
        <v>392</v>
      </c>
      <c r="AH135" s="138" t="s">
        <v>392</v>
      </c>
      <c r="AI135" s="138" t="s">
        <v>392</v>
      </c>
      <c r="AJ135" s="138" t="s">
        <v>392</v>
      </c>
      <c r="AK135" s="138" t="s">
        <v>392</v>
      </c>
      <c r="AL135" s="147" t="s">
        <v>392</v>
      </c>
    </row>
    <row r="136" spans="1:38" s="2" customFormat="1" ht="26.25" customHeight="1" thickBot="1" x14ac:dyDescent="0.25">
      <c r="A136" s="63" t="s">
        <v>260</v>
      </c>
      <c r="B136" s="63" t="s">
        <v>284</v>
      </c>
      <c r="C136" s="64" t="s">
        <v>285</v>
      </c>
      <c r="D136" s="65"/>
      <c r="E136" s="136">
        <v>4.8281950000000004E-3</v>
      </c>
      <c r="F136" s="136">
        <v>0.19236615500000001</v>
      </c>
      <c r="G136" s="136">
        <v>2.647501E-3</v>
      </c>
      <c r="H136" s="136">
        <v>0.37996718699856585</v>
      </c>
      <c r="I136" s="136">
        <v>5.9978342399999993E-4</v>
      </c>
      <c r="J136" s="136">
        <v>6.0039296000000001E-4</v>
      </c>
      <c r="K136" s="136">
        <v>6.0953599999999993E-4</v>
      </c>
      <c r="L136" s="136" t="s">
        <v>395</v>
      </c>
      <c r="M136" s="136">
        <v>3.4088199999999999E-3</v>
      </c>
      <c r="N136" s="136" t="s">
        <v>395</v>
      </c>
      <c r="O136" s="136" t="s">
        <v>395</v>
      </c>
      <c r="P136" s="136" t="s">
        <v>395</v>
      </c>
      <c r="Q136" s="136" t="s">
        <v>395</v>
      </c>
      <c r="R136" s="136" t="s">
        <v>395</v>
      </c>
      <c r="S136" s="136" t="s">
        <v>395</v>
      </c>
      <c r="T136" s="136" t="s">
        <v>395</v>
      </c>
      <c r="U136" s="136" t="s">
        <v>395</v>
      </c>
      <c r="V136" s="136" t="s">
        <v>395</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400954</v>
      </c>
      <c r="AL136" s="147" t="s">
        <v>445</v>
      </c>
    </row>
    <row r="137" spans="1:38" s="2" customFormat="1" ht="26.25" customHeight="1" thickBot="1" x14ac:dyDescent="0.25">
      <c r="A137" s="63" t="s">
        <v>260</v>
      </c>
      <c r="B137" s="63" t="s">
        <v>286</v>
      </c>
      <c r="C137" s="64" t="s">
        <v>287</v>
      </c>
      <c r="D137" s="65"/>
      <c r="E137" s="136">
        <v>2.0903000000000003E-5</v>
      </c>
      <c r="F137" s="136">
        <v>8.2624778999999982E-2</v>
      </c>
      <c r="G137" s="136">
        <v>8.899999999999999E-8</v>
      </c>
      <c r="H137" s="136">
        <v>2.9422809999999997E-3</v>
      </c>
      <c r="I137" s="136">
        <v>5.6458967999999995E-5</v>
      </c>
      <c r="J137" s="136">
        <v>5.6516344999999996E-5</v>
      </c>
      <c r="K137" s="136">
        <v>5.7376999999999996E-5</v>
      </c>
      <c r="L137" s="136" t="s">
        <v>395</v>
      </c>
      <c r="M137" s="136">
        <v>8.2749999999999995E-6</v>
      </c>
      <c r="N137" s="136" t="s">
        <v>395</v>
      </c>
      <c r="O137" s="136" t="s">
        <v>395</v>
      </c>
      <c r="P137" s="136" t="s">
        <v>395</v>
      </c>
      <c r="Q137" s="136" t="s">
        <v>395</v>
      </c>
      <c r="R137" s="136" t="s">
        <v>395</v>
      </c>
      <c r="S137" s="136" t="s">
        <v>395</v>
      </c>
      <c r="T137" s="136" t="s">
        <v>395</v>
      </c>
      <c r="U137" s="136" t="s">
        <v>395</v>
      </c>
      <c r="V137" s="136" t="s">
        <v>395</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202692</v>
      </c>
      <c r="AL137" s="147" t="s">
        <v>445</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395</v>
      </c>
      <c r="F139" s="136" t="s">
        <v>395</v>
      </c>
      <c r="G139" s="136" t="s">
        <v>395</v>
      </c>
      <c r="H139" s="136" t="s">
        <v>385</v>
      </c>
      <c r="I139" s="136">
        <v>0.18403504000000001</v>
      </c>
      <c r="J139" s="136">
        <v>0.18403504000000001</v>
      </c>
      <c r="K139" s="136">
        <v>0.18403504000000001</v>
      </c>
      <c r="L139" s="136" t="s">
        <v>395</v>
      </c>
      <c r="M139" s="136" t="s">
        <v>395</v>
      </c>
      <c r="N139" s="136">
        <v>5.3229000000000004E-4</v>
      </c>
      <c r="O139" s="136">
        <v>1.07519E-3</v>
      </c>
      <c r="P139" s="136">
        <v>1.07519E-3</v>
      </c>
      <c r="Q139" s="136">
        <v>1.7051400000000002E-3</v>
      </c>
      <c r="R139" s="136">
        <v>1.6287000000000001E-3</v>
      </c>
      <c r="S139" s="136">
        <v>3.7814800000000003E-3</v>
      </c>
      <c r="T139" s="136" t="s">
        <v>395</v>
      </c>
      <c r="U139" s="136" t="s">
        <v>395</v>
      </c>
      <c r="V139" s="136" t="s">
        <v>395</v>
      </c>
      <c r="W139" s="136">
        <v>1.8665999999999996</v>
      </c>
      <c r="X139" s="136" t="s">
        <v>395</v>
      </c>
      <c r="Y139" s="136" t="s">
        <v>395</v>
      </c>
      <c r="Z139" s="136" t="s">
        <v>395</v>
      </c>
      <c r="AA139" s="136" t="s">
        <v>395</v>
      </c>
      <c r="AB139" s="136" t="s">
        <v>395</v>
      </c>
      <c r="AC139" s="136" t="s">
        <v>395</v>
      </c>
      <c r="AD139" s="136" t="s">
        <v>395</v>
      </c>
      <c r="AE139" s="137"/>
      <c r="AF139" s="138" t="s">
        <v>385</v>
      </c>
      <c r="AG139" s="138" t="s">
        <v>385</v>
      </c>
      <c r="AH139" s="138" t="s">
        <v>385</v>
      </c>
      <c r="AI139" s="138" t="s">
        <v>385</v>
      </c>
      <c r="AJ139" s="138" t="s">
        <v>385</v>
      </c>
      <c r="AK139" s="138">
        <v>2770</v>
      </c>
      <c r="AL139" s="147" t="s">
        <v>446</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69.036208550685458</v>
      </c>
      <c r="F141" s="19">
        <f t="shared" ref="F141:AJ141" si="0">SUM(F14:F140)</f>
        <v>108.17067594103173</v>
      </c>
      <c r="G141" s="19">
        <f t="shared" si="0"/>
        <v>51.749570213574565</v>
      </c>
      <c r="H141" s="19">
        <f t="shared" si="0"/>
        <v>28.79490637449268</v>
      </c>
      <c r="I141" s="19">
        <f t="shared" si="0"/>
        <v>23.874120110617991</v>
      </c>
      <c r="J141" s="19">
        <f t="shared" si="0"/>
        <v>30.578582301326882</v>
      </c>
      <c r="K141" s="19">
        <f t="shared" si="0"/>
        <v>39.596521767478727</v>
      </c>
      <c r="L141" s="19">
        <f t="shared" si="0"/>
        <v>3.1989309147484262</v>
      </c>
      <c r="M141" s="19">
        <f t="shared" si="0"/>
        <v>388.77147907787048</v>
      </c>
      <c r="N141" s="19">
        <f t="shared" si="0"/>
        <v>8.6004389045425143</v>
      </c>
      <c r="O141" s="19">
        <f t="shared" si="0"/>
        <v>0.68357920297465202</v>
      </c>
      <c r="P141" s="19">
        <f t="shared" si="0"/>
        <v>0.51884231395195046</v>
      </c>
      <c r="Q141" s="19">
        <f t="shared" si="0"/>
        <v>0.98973458206808629</v>
      </c>
      <c r="R141" s="19">
        <f t="shared" si="0"/>
        <v>3.0979531504682885</v>
      </c>
      <c r="S141" s="19">
        <f t="shared" si="0"/>
        <v>8.542657858918135</v>
      </c>
      <c r="T141" s="19">
        <f t="shared" si="0"/>
        <v>1.3280262210023581</v>
      </c>
      <c r="U141" s="19">
        <f t="shared" si="0"/>
        <v>1.600092235257961</v>
      </c>
      <c r="V141" s="19">
        <f t="shared" si="0"/>
        <v>30.081050363966504</v>
      </c>
      <c r="W141" s="19">
        <f t="shared" si="0"/>
        <v>69.719932692090268</v>
      </c>
      <c r="X141" s="19">
        <f t="shared" si="0"/>
        <v>6.0179850875341296</v>
      </c>
      <c r="Y141" s="19">
        <f t="shared" si="0"/>
        <v>4.770720937594187</v>
      </c>
      <c r="Z141" s="19">
        <f t="shared" si="0"/>
        <v>2.5083010523718503</v>
      </c>
      <c r="AA141" s="19">
        <f t="shared" si="0"/>
        <v>3.1804068820099229</v>
      </c>
      <c r="AB141" s="19">
        <f t="shared" si="0"/>
        <v>27.665547535091591</v>
      </c>
      <c r="AC141" s="19">
        <f t="shared" si="0"/>
        <v>3.4367574859973002</v>
      </c>
      <c r="AD141" s="19">
        <f t="shared" si="0"/>
        <v>24.371199844762174</v>
      </c>
      <c r="AE141" s="55"/>
      <c r="AF141" s="19">
        <f t="shared" si="0"/>
        <v>116992.21686495369</v>
      </c>
      <c r="AG141" s="19">
        <f t="shared" si="0"/>
        <v>153056.28013017651</v>
      </c>
      <c r="AH141" s="19">
        <f t="shared" si="0"/>
        <v>151625.41455923425</v>
      </c>
      <c r="AI141" s="19">
        <f t="shared" si="0"/>
        <v>81818.634472218226</v>
      </c>
      <c r="AJ141" s="19">
        <f t="shared" si="0"/>
        <v>6460.6926826570607</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69.036208550685458</v>
      </c>
      <c r="F152" s="13">
        <f t="shared" ref="F152:AD152" si="1">SUM(F$141, F$151, IF(AND(ISNUMBER(SEARCH($B$4,"AT|BE|CH|GB|IE|LT|LU|NL")),SUM(F$143:F$149)&gt;0),SUM(F$143:F$149)-SUM(F$27:F$33),0))</f>
        <v>108.17067594103173</v>
      </c>
      <c r="G152" s="13">
        <f t="shared" si="1"/>
        <v>51.749570213574565</v>
      </c>
      <c r="H152" s="13">
        <f t="shared" si="1"/>
        <v>28.79490637449268</v>
      </c>
      <c r="I152" s="13">
        <f t="shared" si="1"/>
        <v>23.874120110617991</v>
      </c>
      <c r="J152" s="13">
        <f t="shared" si="1"/>
        <v>30.578582301326882</v>
      </c>
      <c r="K152" s="13">
        <f t="shared" si="1"/>
        <v>39.596521767478727</v>
      </c>
      <c r="L152" s="13">
        <f t="shared" si="1"/>
        <v>3.1989309147484262</v>
      </c>
      <c r="M152" s="13">
        <f t="shared" si="1"/>
        <v>388.77147907787048</v>
      </c>
      <c r="N152" s="13">
        <f t="shared" si="1"/>
        <v>8.6004389045425143</v>
      </c>
      <c r="O152" s="13">
        <f t="shared" si="1"/>
        <v>0.68357920297465202</v>
      </c>
      <c r="P152" s="13">
        <f t="shared" si="1"/>
        <v>0.51884231395195046</v>
      </c>
      <c r="Q152" s="13">
        <f t="shared" si="1"/>
        <v>0.98973458206808629</v>
      </c>
      <c r="R152" s="13">
        <f t="shared" si="1"/>
        <v>3.0979531504682885</v>
      </c>
      <c r="S152" s="13">
        <f t="shared" si="1"/>
        <v>8.542657858918135</v>
      </c>
      <c r="T152" s="13">
        <f t="shared" si="1"/>
        <v>1.3280262210023581</v>
      </c>
      <c r="U152" s="13">
        <f t="shared" si="1"/>
        <v>1.600092235257961</v>
      </c>
      <c r="V152" s="13">
        <f t="shared" si="1"/>
        <v>30.081050363966504</v>
      </c>
      <c r="W152" s="13">
        <f t="shared" si="1"/>
        <v>69.719932692090268</v>
      </c>
      <c r="X152" s="13">
        <f t="shared" si="1"/>
        <v>6.0179850875341296</v>
      </c>
      <c r="Y152" s="13">
        <f t="shared" si="1"/>
        <v>4.770720937594187</v>
      </c>
      <c r="Z152" s="13">
        <f t="shared" si="1"/>
        <v>2.5083010523718503</v>
      </c>
      <c r="AA152" s="13">
        <f t="shared" si="1"/>
        <v>3.1804068820099229</v>
      </c>
      <c r="AB152" s="13">
        <f t="shared" si="1"/>
        <v>27.665547535091591</v>
      </c>
      <c r="AC152" s="13">
        <f t="shared" si="1"/>
        <v>3.4367574859973002</v>
      </c>
      <c r="AD152" s="13">
        <f t="shared" si="1"/>
        <v>24.371199844762174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69.036208550685458</v>
      </c>
      <c r="F154" s="13">
        <f>SUM(F$141, F$153, -1 * IF(OR($B$6=2005,$B$6&gt;=2020),SUM(F$99:F$122),0), IF(AND(ISNUMBER(SEARCH($B$4,"AT|BE|CH|GB|IE|LT|LU|NL")),SUM(F$143:F$149)&gt;0),SUM(F$143:F$149)-SUM(F$27:F$33),0))</f>
        <v>108.17067594103173</v>
      </c>
      <c r="G154" s="13">
        <f>SUM(G$141, G$153, IF(AND(ISNUMBER(SEARCH($B$4,"AT|BE|CH|GB|IE|LT|LU|NL")),SUM(G$143:G$149)&gt;0),SUM(G$143:G$149)-SUM(G$27:G$33),0))</f>
        <v>51.749570213574565</v>
      </c>
      <c r="H154" s="13">
        <f>SUM(H$141, H$153, IF(AND(ISNUMBER(SEARCH($B$4,"AT|BE|CH|GB|IE|LT|LU|NL")),SUM(H$143:H$149)&gt;0),SUM(H$143:H$149)-SUM(H$27:H$33),0))</f>
        <v>28.79490637449268</v>
      </c>
      <c r="I154" s="13">
        <f t="shared" ref="I154:AD154" si="2">SUM(I$141, I$153, IF(AND(ISNUMBER(SEARCH($B$4,"AT|BE|CH|GB|IE|LT|LU|NL")),SUM(I$143:I$149)&gt;0),SUM(I$143:I$149)-SUM(I$27:I$33),0))</f>
        <v>23.874120110617991</v>
      </c>
      <c r="J154" s="13">
        <f t="shared" si="2"/>
        <v>30.578582301326882</v>
      </c>
      <c r="K154" s="13">
        <f t="shared" si="2"/>
        <v>39.596521767478727</v>
      </c>
      <c r="L154" s="13">
        <f t="shared" si="2"/>
        <v>3.1989309147484262</v>
      </c>
      <c r="M154" s="13">
        <f t="shared" si="2"/>
        <v>388.77147907787048</v>
      </c>
      <c r="N154" s="13">
        <f t="shared" si="2"/>
        <v>8.6004389045425143</v>
      </c>
      <c r="O154" s="13">
        <f t="shared" si="2"/>
        <v>0.68357920297465202</v>
      </c>
      <c r="P154" s="13">
        <f t="shared" si="2"/>
        <v>0.51884231395195046</v>
      </c>
      <c r="Q154" s="13">
        <f t="shared" si="2"/>
        <v>0.98973458206808629</v>
      </c>
      <c r="R154" s="13">
        <f t="shared" si="2"/>
        <v>3.0979531504682885</v>
      </c>
      <c r="S154" s="13">
        <f t="shared" si="2"/>
        <v>8.542657858918135</v>
      </c>
      <c r="T154" s="13">
        <f t="shared" si="2"/>
        <v>1.3280262210023581</v>
      </c>
      <c r="U154" s="13">
        <f t="shared" si="2"/>
        <v>1.600092235257961</v>
      </c>
      <c r="V154" s="13">
        <f t="shared" si="2"/>
        <v>30.081050363966504</v>
      </c>
      <c r="W154" s="13">
        <f t="shared" si="2"/>
        <v>69.719932692090268</v>
      </c>
      <c r="X154" s="13">
        <f t="shared" si="2"/>
        <v>6.0179850875341296</v>
      </c>
      <c r="Y154" s="13">
        <f t="shared" si="2"/>
        <v>4.770720937594187</v>
      </c>
      <c r="Z154" s="13">
        <f t="shared" si="2"/>
        <v>2.5083010523718503</v>
      </c>
      <c r="AA154" s="13">
        <f t="shared" si="2"/>
        <v>3.1804068820099229</v>
      </c>
      <c r="AB154" s="13">
        <f t="shared" si="2"/>
        <v>27.665547535091591</v>
      </c>
      <c r="AC154" s="13">
        <f t="shared" si="2"/>
        <v>3.4367574859973002</v>
      </c>
      <c r="AD154" s="13">
        <f t="shared" si="2"/>
        <v>24.371199844762174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0.41468969235535907</v>
      </c>
      <c r="F157" s="22">
        <v>1.6820518283480828E-3</v>
      </c>
      <c r="G157" s="22">
        <v>2.5477317863919491E-2</v>
      </c>
      <c r="H157" s="22" t="s">
        <v>395</v>
      </c>
      <c r="I157" s="22">
        <v>7.6650035524845712E-3</v>
      </c>
      <c r="J157" s="22">
        <v>7.6650035524845712E-3</v>
      </c>
      <c r="K157" s="22">
        <v>7.6650035524845712E-3</v>
      </c>
      <c r="L157" s="22">
        <v>3.6792017051925927E-3</v>
      </c>
      <c r="M157" s="22">
        <v>0.14617124565421991</v>
      </c>
      <c r="N157" s="22" t="s">
        <v>395</v>
      </c>
      <c r="O157" s="22" t="s">
        <v>395</v>
      </c>
      <c r="P157" s="22" t="s">
        <v>395</v>
      </c>
      <c r="Q157" s="22" t="s">
        <v>395</v>
      </c>
      <c r="R157" s="22" t="s">
        <v>395</v>
      </c>
      <c r="S157" s="22" t="s">
        <v>395</v>
      </c>
      <c r="T157" s="22" t="s">
        <v>395</v>
      </c>
      <c r="U157" s="22" t="s">
        <v>395</v>
      </c>
      <c r="V157" s="22" t="s">
        <v>395</v>
      </c>
      <c r="W157" s="22" t="s">
        <v>395</v>
      </c>
      <c r="X157" s="22" t="s">
        <v>395</v>
      </c>
      <c r="Y157" s="22" t="s">
        <v>395</v>
      </c>
      <c r="Z157" s="22" t="s">
        <v>395</v>
      </c>
      <c r="AA157" s="22" t="s">
        <v>395</v>
      </c>
      <c r="AB157" s="22" t="s">
        <v>395</v>
      </c>
      <c r="AC157" s="22" t="s">
        <v>385</v>
      </c>
      <c r="AD157" s="22" t="s">
        <v>385</v>
      </c>
      <c r="AE157" s="57"/>
      <c r="AF157" s="22">
        <v>1313.2885359796824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9.0658895457298092E-3</v>
      </c>
      <c r="F158" s="22">
        <v>1.5359371499206115E-4</v>
      </c>
      <c r="G158" s="22">
        <v>6.6238640541399995E-4</v>
      </c>
      <c r="H158" s="22" t="s">
        <v>395</v>
      </c>
      <c r="I158" s="22">
        <v>1.042130864189276E-3</v>
      </c>
      <c r="J158" s="22">
        <v>1.042130864189276E-3</v>
      </c>
      <c r="K158" s="22">
        <v>1.042130864189276E-3</v>
      </c>
      <c r="L158" s="22">
        <v>5.0022281481085251E-4</v>
      </c>
      <c r="M158" s="22">
        <v>4.8138298129247893E-2</v>
      </c>
      <c r="N158" s="22" t="s">
        <v>395</v>
      </c>
      <c r="O158" s="22" t="s">
        <v>395</v>
      </c>
      <c r="P158" s="22" t="s">
        <v>395</v>
      </c>
      <c r="Q158" s="22" t="s">
        <v>395</v>
      </c>
      <c r="R158" s="22" t="s">
        <v>395</v>
      </c>
      <c r="S158" s="22" t="s">
        <v>395</v>
      </c>
      <c r="T158" s="22" t="s">
        <v>395</v>
      </c>
      <c r="U158" s="22" t="s">
        <v>395</v>
      </c>
      <c r="V158" s="22" t="s">
        <v>395</v>
      </c>
      <c r="W158" s="22" t="s">
        <v>395</v>
      </c>
      <c r="X158" s="22" t="s">
        <v>395</v>
      </c>
      <c r="Y158" s="22" t="s">
        <v>395</v>
      </c>
      <c r="Z158" s="22" t="s">
        <v>395</v>
      </c>
      <c r="AA158" s="22" t="s">
        <v>395</v>
      </c>
      <c r="AB158" s="22" t="s">
        <v>395</v>
      </c>
      <c r="AC158" s="22" t="s">
        <v>385</v>
      </c>
      <c r="AD158" s="22" t="s">
        <v>385</v>
      </c>
      <c r="AE158" s="57"/>
      <c r="AF158" s="22">
        <v>34.139208221870064</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437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0.38903213658757224</v>
      </c>
      <c r="F163" s="23">
        <v>0.13513</v>
      </c>
      <c r="G163" s="23">
        <v>1.0269879999999999E-2</v>
      </c>
      <c r="H163" s="23">
        <v>1.162118E-2</v>
      </c>
      <c r="I163" s="23">
        <v>1.6043420982343759</v>
      </c>
      <c r="J163" s="23">
        <v>1.9608625645086817</v>
      </c>
      <c r="K163" s="23">
        <v>3.0304239633315988</v>
      </c>
      <c r="L163" s="23">
        <v>0.14439078884109383</v>
      </c>
      <c r="M163" s="23">
        <v>13.875479538290078</v>
      </c>
      <c r="N163" s="23" t="s">
        <v>395</v>
      </c>
      <c r="O163" s="23" t="s">
        <v>395</v>
      </c>
      <c r="P163" s="23" t="s">
        <v>395</v>
      </c>
      <c r="Q163" s="23" t="s">
        <v>395</v>
      </c>
      <c r="R163" s="23" t="s">
        <v>395</v>
      </c>
      <c r="S163" s="23" t="s">
        <v>395</v>
      </c>
      <c r="T163" s="23" t="s">
        <v>395</v>
      </c>
      <c r="U163" s="23" t="s">
        <v>395</v>
      </c>
      <c r="V163" s="23" t="s">
        <v>395</v>
      </c>
      <c r="W163" s="23">
        <v>0.89130116568576445</v>
      </c>
      <c r="X163" s="23">
        <v>5.3478069941145866E-2</v>
      </c>
      <c r="Y163" s="23">
        <v>7.1304093254861145E-2</v>
      </c>
      <c r="Z163" s="23">
        <v>3.030423963331599E-2</v>
      </c>
      <c r="AA163" s="23">
        <v>2.0499926810772579E-2</v>
      </c>
      <c r="AB163" s="23">
        <v>0.1755863296400956</v>
      </c>
      <c r="AC163" s="23">
        <v>1.5686900516069455E-2</v>
      </c>
      <c r="AD163" s="23">
        <v>0.10695613988229172</v>
      </c>
      <c r="AE163" s="58"/>
      <c r="AF163" s="23" t="s">
        <v>392</v>
      </c>
      <c r="AG163" s="23" t="s">
        <v>392</v>
      </c>
      <c r="AH163" s="23" t="s">
        <v>392</v>
      </c>
      <c r="AI163" s="23" t="s">
        <v>392</v>
      </c>
      <c r="AJ163" s="23" t="s">
        <v>392</v>
      </c>
      <c r="AK163" s="23">
        <v>178.26023313715288</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51" t="s">
        <v>341</v>
      </c>
      <c r="B166" s="151"/>
      <c r="C166" s="151"/>
      <c r="D166" s="151"/>
      <c r="E166" s="151"/>
      <c r="F166" s="151"/>
      <c r="G166" s="151"/>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51" t="s">
        <v>345</v>
      </c>
      <c r="B167" s="151"/>
      <c r="C167" s="151"/>
      <c r="D167" s="151"/>
      <c r="E167" s="151"/>
      <c r="F167" s="151"/>
      <c r="G167" s="151"/>
      <c r="H167" s="126"/>
      <c r="I167" s="127"/>
      <c r="J167"/>
      <c r="K167"/>
      <c r="L167"/>
      <c r="M167" s="127"/>
      <c r="N167" s="127"/>
      <c r="O167" s="127"/>
      <c r="P167" s="127"/>
      <c r="Q167" s="127"/>
      <c r="R167" s="127"/>
      <c r="S167" s="127"/>
      <c r="T167" s="127"/>
      <c r="U167" s="127"/>
      <c r="AE167" s="135"/>
    </row>
    <row r="168" spans="1:38" s="134" customFormat="1" ht="26.25" customHeight="1" x14ac:dyDescent="0.25">
      <c r="A168" s="151" t="s">
        <v>342</v>
      </c>
      <c r="B168" s="151"/>
      <c r="C168" s="151"/>
      <c r="D168" s="151"/>
      <c r="E168" s="151"/>
      <c r="F168" s="151"/>
      <c r="G168" s="151"/>
      <c r="H168" s="126"/>
      <c r="I168" s="127"/>
      <c r="J168"/>
      <c r="K168"/>
      <c r="L168"/>
      <c r="M168" s="127"/>
      <c r="N168" s="127"/>
      <c r="O168" s="127"/>
      <c r="P168" s="127"/>
      <c r="Q168" s="127"/>
      <c r="R168" s="127"/>
      <c r="S168" s="127"/>
      <c r="T168" s="127"/>
      <c r="U168" s="127"/>
      <c r="AE168" s="135"/>
    </row>
    <row r="169" spans="1:38" s="132" customFormat="1" ht="26.25" customHeight="1" x14ac:dyDescent="0.25">
      <c r="A169" s="151" t="s">
        <v>343</v>
      </c>
      <c r="B169" s="151"/>
      <c r="C169" s="151"/>
      <c r="D169" s="151"/>
      <c r="E169" s="151"/>
      <c r="F169" s="151"/>
      <c r="G169" s="151"/>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51" t="s">
        <v>344</v>
      </c>
      <c r="B170" s="151"/>
      <c r="C170" s="151"/>
      <c r="D170" s="151"/>
      <c r="E170" s="151"/>
      <c r="F170" s="151"/>
      <c r="G170" s="151"/>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578" priority="23" stopIfTrue="1" operator="equal">
      <formula>"NO"</formula>
    </cfRule>
    <cfRule type="cellIs" dxfId="577" priority="24" stopIfTrue="1" operator="equal">
      <formula>"NA"</formula>
    </cfRule>
    <cfRule type="cellIs" dxfId="576" priority="25" stopIfTrue="1" operator="equal">
      <formula>"IE"</formula>
    </cfRule>
    <cfRule type="cellIs" dxfId="575" priority="26" stopIfTrue="1" operator="equal">
      <formula>"NE"</formula>
    </cfRule>
  </conditionalFormatting>
  <conditionalFormatting sqref="AL37:AL38">
    <cfRule type="cellIs" dxfId="574" priority="17" stopIfTrue="1" operator="equal">
      <formula>"NO"</formula>
    </cfRule>
    <cfRule type="cellIs" dxfId="573" priority="18" stopIfTrue="1" operator="equal">
      <formula>"NA"</formula>
    </cfRule>
    <cfRule type="cellIs" dxfId="572" priority="19" stopIfTrue="1" operator="equal">
      <formula>"IE"</formula>
    </cfRule>
    <cfRule type="cellIs" dxfId="571" priority="20" stopIfTrue="1" operator="equal">
      <formula>"NE"</formula>
    </cfRule>
  </conditionalFormatting>
  <conditionalFormatting sqref="E14:AK89 E91:AK140">
    <cfRule type="cellIs" dxfId="570" priority="13" stopIfTrue="1" operator="equal">
      <formula>"NO"</formula>
    </cfRule>
    <cfRule type="cellIs" dxfId="569" priority="14" stopIfTrue="1" operator="equal">
      <formula>"NA"</formula>
    </cfRule>
    <cfRule type="cellIs" dxfId="568" priority="15" stopIfTrue="1" operator="equal">
      <formula>"IE"</formula>
    </cfRule>
    <cfRule type="cellIs" dxfId="567" priority="16" stopIfTrue="1" operator="equal">
      <formula>"NE"</formula>
    </cfRule>
  </conditionalFormatting>
  <conditionalFormatting sqref="E157:AD164 E143:AD149 E14:AD89 E91:AD141">
    <cfRule type="cellIs" dxfId="566" priority="12" operator="equal">
      <formula>0</formula>
    </cfRule>
  </conditionalFormatting>
  <conditionalFormatting sqref="AF14:AK89 AF91:AK140">
    <cfRule type="cellIs" dxfId="565" priority="11" operator="equal">
      <formula>0</formula>
    </cfRule>
  </conditionalFormatting>
  <conditionalFormatting sqref="E157:AD164 AF157:AK164 E143:AD149 AF143:AK149">
    <cfRule type="cellIs" dxfId="564" priority="10" operator="equal">
      <formula>0</formula>
    </cfRule>
  </conditionalFormatting>
  <conditionalFormatting sqref="AF37:AK38">
    <cfRule type="cellIs" dxfId="563" priority="9" operator="equal">
      <formula>0</formula>
    </cfRule>
  </conditionalFormatting>
  <conditionalFormatting sqref="E90:AL90">
    <cfRule type="cellIs" dxfId="562" priority="5" stopIfTrue="1" operator="equal">
      <formula>"NO"</formula>
    </cfRule>
    <cfRule type="cellIs" dxfId="561" priority="6" stopIfTrue="1" operator="equal">
      <formula>"NA"</formula>
    </cfRule>
    <cfRule type="cellIs" dxfId="560" priority="7" stopIfTrue="1" operator="equal">
      <formula>"IE"</formula>
    </cfRule>
    <cfRule type="cellIs" dxfId="559" priority="8" stopIfTrue="1" operator="equal">
      <formula>"NE"</formula>
    </cfRule>
  </conditionalFormatting>
  <conditionalFormatting sqref="E90:AD90">
    <cfRule type="cellIs" dxfId="558" priority="4" operator="equal">
      <formula>0</formula>
    </cfRule>
  </conditionalFormatting>
  <conditionalFormatting sqref="AF90:AK90">
    <cfRule type="cellIs" dxfId="557" priority="3" operator="equal">
      <formula>0</formula>
    </cfRule>
  </conditionalFormatting>
  <conditionalFormatting sqref="AL90">
    <cfRule type="cellIs" dxfId="556" priority="2" operator="equal">
      <formula>0</formula>
    </cfRule>
  </conditionalFormatting>
  <conditionalFormatting sqref="AF90:AL90">
    <cfRule type="cellIs" dxfId="555" priority="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Hárky</vt:lpstr>
      </vt:variant>
      <vt:variant>
        <vt:i4>32</vt:i4>
      </vt:variant>
    </vt:vector>
  </HeadingPairs>
  <TitlesOfParts>
    <vt:vector size="32" baseType="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1992</vt:lpstr>
      <vt:lpstr>1991</vt:lpstr>
      <vt:lpstr>1990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2018-10-01T10:48:51Z</dcterms:created>
  <dcterms:modified xsi:type="dcterms:W3CDTF">2023-03-14T10:01:20Z</dcterms:modified>
</cp:coreProperties>
</file>